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5440" windowHeight="1335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Area" localSheetId="0">'фінплан'!$A$1:$F$112</definedName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</definedNames>
  <calcPr fullCalcOnLoad="1"/>
</workbook>
</file>

<file path=xl/sharedStrings.xml><?xml version="1.0" encoding="utf-8"?>
<sst xmlns="http://schemas.openxmlformats.org/spreadsheetml/2006/main" count="802" uniqueCount="473">
  <si>
    <t>Додаток 3</t>
  </si>
  <si>
    <t>до Порядку складання, затвердження та контролю виконання</t>
  </si>
  <si>
    <t>фінансового плану суб'єкта господарювання державного сектору економіки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</si>
  <si>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</si>
  <si>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</si>
  <si>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</si>
  <si>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</si>
  <si>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>ММКП"Мукачівпастранс"</t>
  </si>
  <si>
    <t xml:space="preserve">за ЄДРПОУ </t>
  </si>
  <si>
    <t xml:space="preserve">Організаційно-правова форма </t>
  </si>
  <si>
    <t>150 Комунальна</t>
  </si>
  <si>
    <t>за КОПФГ</t>
  </si>
  <si>
    <t>Територія</t>
  </si>
  <si>
    <t>м.Мукачево</t>
  </si>
  <si>
    <t>за КОАТУУ</t>
  </si>
  <si>
    <r>
      <t xml:space="preserve">Орган державного управління  </t>
    </r>
    <r>
      <rPr>
        <b/>
        <i/>
        <sz val="18"/>
        <color indexed="8"/>
        <rFont val="Times New Roman"/>
        <family val="0"/>
      </rPr>
      <t xml:space="preserve"> </t>
    </r>
  </si>
  <si>
    <t>Управління міського господарства</t>
  </si>
  <si>
    <t>за СПОДУ</t>
  </si>
  <si>
    <t xml:space="preserve">Галузь     </t>
  </si>
  <si>
    <t>Автомобільний транспорт</t>
  </si>
  <si>
    <t>за ЗКГНГ</t>
  </si>
  <si>
    <t xml:space="preserve">Вид економічної діяльності    </t>
  </si>
  <si>
    <t>Перевезення пасажирів наземним пасажирським транспортом</t>
  </si>
  <si>
    <t xml:space="preserve">за  КВЕД  </t>
  </si>
  <si>
    <t>49.31</t>
  </si>
  <si>
    <t>Одиниця виміру: тис. гривень</t>
  </si>
  <si>
    <t>Форма власності</t>
  </si>
  <si>
    <t>Комунальна</t>
  </si>
  <si>
    <t>Чисельність працівників</t>
  </si>
  <si>
    <t xml:space="preserve">Місцезнаходження  </t>
  </si>
  <si>
    <t>м.Мукачево,вул.Свалявська,3</t>
  </si>
  <si>
    <t xml:space="preserve">Телефон </t>
  </si>
  <si>
    <t xml:space="preserve">Прізвище та ініціали керівника  </t>
  </si>
  <si>
    <t>Бідзіля О.В.</t>
  </si>
  <si>
    <t xml:space="preserve">ЗВІТ ПРО ВИКОНАННЯ ФІНАНСОВОГО ПЛАНУ ПІДПРИЄМСТВА </t>
  </si>
  <si>
    <t>за ІІ квартал   2023рік.</t>
  </si>
  <si>
    <t>(квартал, рік)</t>
  </si>
  <si>
    <t>Основні фінансові показники підприємства</t>
  </si>
  <si>
    <t>І. Формування прибутку підприємства</t>
  </si>
  <si>
    <t>Показники</t>
  </si>
  <si>
    <t xml:space="preserve">Код рядка </t>
  </si>
  <si>
    <t xml:space="preserve">План </t>
  </si>
  <si>
    <t>Факт</t>
  </si>
  <si>
    <t>Відхилення                   (+,-)</t>
  </si>
  <si>
    <t>Виконання               (%)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</si>
  <si>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</si>
  <si>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</si>
  <si>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</si>
  <si>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</si>
  <si>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</si>
  <si>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</si>
  <si>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</si>
  <si>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r>
      <t xml:space="preserve">Інші непрямі податки </t>
    </r>
    <r>
      <rPr>
        <i/>
        <sz val="18"/>
        <color indexed="8"/>
        <rFont val="Times New Roman"/>
        <family val="0"/>
      </rPr>
      <t>(розшифрувати)</t>
    </r>
  </si>
  <si>
    <t>004</t>
  </si>
  <si>
    <r>
      <t xml:space="preserve">Інші вирахування з доходу </t>
    </r>
    <r>
      <rPr>
        <i/>
        <sz val="18"/>
        <color indexed="8"/>
        <rFont val="Times New Roman"/>
        <family val="0"/>
      </rPr>
      <t>(розшифрувати)</t>
    </r>
  </si>
  <si>
    <t>005</t>
  </si>
  <si>
    <r>
      <t xml:space="preserve">Чистий дохід (виручка) від реалізації продукції (товарів, робіт, послуг) </t>
    </r>
    <r>
      <rPr>
        <b/>
        <i/>
        <sz val="18"/>
        <color indexed="8"/>
        <rFont val="Times New Roman"/>
        <family val="0"/>
      </rPr>
      <t>(розшифрувати)</t>
    </r>
  </si>
  <si>
    <t>006</t>
  </si>
  <si>
    <r>
      <t xml:space="preserve">Інші операційні доходи </t>
    </r>
    <r>
      <rPr>
        <i/>
        <sz val="18"/>
        <color indexed="8"/>
        <rFont val="Times New Roman"/>
        <family val="0"/>
      </rPr>
      <t>(розшифрувати)</t>
    </r>
  </si>
  <si>
    <t>007</t>
  </si>
  <si>
    <r>
      <t xml:space="preserve">Дохід від участі в капіталі </t>
    </r>
    <r>
      <rPr>
        <i/>
        <sz val="18"/>
        <color indexed="8"/>
        <rFont val="Times New Roman"/>
        <family val="0"/>
      </rPr>
      <t>(розшифрувати)</t>
    </r>
  </si>
  <si>
    <t>008</t>
  </si>
  <si>
    <r>
      <t xml:space="preserve">Інші фінансові доходи </t>
    </r>
    <r>
      <rPr>
        <i/>
        <sz val="18"/>
        <color indexed="8"/>
        <rFont val="Times New Roman"/>
        <family val="0"/>
      </rPr>
      <t>(розшифрувати)</t>
    </r>
  </si>
  <si>
    <t>009</t>
  </si>
  <si>
    <r>
      <t xml:space="preserve">Інші доходи </t>
    </r>
    <r>
      <rPr>
        <i/>
        <sz val="18"/>
        <color indexed="8"/>
        <rFont val="Times New Roman"/>
        <family val="0"/>
      </rPr>
      <t>(розшифрувати)</t>
    </r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</si>
  <si>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</si>
  <si>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</si>
  <si>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</si>
  <si>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</si>
  <si>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</si>
  <si>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</si>
  <si>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r>
      <t>Собівартість реалізованої продукції (товарів, робіт та послуг)</t>
    </r>
    <r>
      <rPr>
        <i/>
        <sz val="18"/>
        <color indexed="8"/>
        <rFont val="Times New Roman"/>
        <family val="0"/>
      </rPr>
      <t xml:space="preserve"> (розшифрувати)</t>
    </r>
  </si>
  <si>
    <t>013</t>
  </si>
  <si>
    <t>Адміністративні витрати, усього, у тому числі:</t>
  </si>
  <si>
    <t>014</t>
  </si>
  <si>
    <t>Витрати пов'язані з використанням службового автомобіля</t>
  </si>
  <si>
    <t>014/1</t>
  </si>
  <si>
    <t>Витрати на заробітну плату</t>
  </si>
  <si>
    <t>014/2</t>
  </si>
  <si>
    <t xml:space="preserve">витрати по сплаті ЄСВ </t>
  </si>
  <si>
    <t>014/3</t>
  </si>
  <si>
    <t>амортизація основних засобів</t>
  </si>
  <si>
    <t>014/4</t>
  </si>
  <si>
    <r>
      <t xml:space="preserve">інші адміністративні витрати </t>
    </r>
    <r>
      <rPr>
        <i/>
        <sz val="18"/>
        <color indexed="8"/>
        <rFont val="Times New Roman"/>
        <family val="0"/>
      </rPr>
      <t>(розшифрувати)</t>
    </r>
  </si>
  <si>
    <t>014/5</t>
  </si>
  <si>
    <t>витрати майбутніх періодів</t>
  </si>
  <si>
    <t>015</t>
  </si>
  <si>
    <r>
      <t xml:space="preserve">Інші операційні витрати </t>
    </r>
    <r>
      <rPr>
        <i/>
        <sz val="18"/>
        <color indexed="8"/>
        <rFont val="Times New Roman"/>
        <family val="0"/>
      </rPr>
      <t>(розшифрувати)</t>
    </r>
  </si>
  <si>
    <t>016</t>
  </si>
  <si>
    <r>
      <t xml:space="preserve">Інші витрати </t>
    </r>
    <r>
      <rPr>
        <i/>
        <sz val="18"/>
        <color indexed="8"/>
        <rFont val="Times New Roman"/>
        <family val="0"/>
      </rPr>
      <t>(розшифрувати)</t>
    </r>
  </si>
  <si>
    <t>017</t>
  </si>
  <si>
    <r>
      <t>Втрати від участі в капіталі</t>
    </r>
    <r>
      <rPr>
        <i/>
        <sz val="18"/>
        <color indexed="8"/>
        <rFont val="Times New Roman"/>
        <family val="0"/>
      </rPr>
      <t xml:space="preserve"> (розшифрувати)</t>
    </r>
  </si>
  <si>
    <t>018</t>
  </si>
  <si>
    <t>Витрати на збут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</si>
  <si>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</si>
  <si>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</si>
  <si>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</si>
  <si>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</si>
  <si>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</si>
  <si>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</si>
  <si>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</si>
  <si>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</si>
  <si>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</si>
  <si>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</si>
  <si>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</si>
  <si>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</si>
  <si>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</si>
  <si>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</si>
  <si>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</si>
  <si>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</si>
  <si>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</si>
  <si>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</si>
  <si>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</si>
  <si>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027/1</t>
  </si>
  <si>
    <t>збиток</t>
  </si>
  <si>
    <t>027/2</t>
  </si>
  <si>
    <t>Продовження додатка 3</t>
  </si>
  <si>
    <t>ІІ. Розподіл чистого прибутку</t>
  </si>
  <si>
    <t>Відхилення           (+,-)</t>
  </si>
  <si>
    <t>Виконання                (%)</t>
  </si>
  <si>
    <t xml:space="preserve">Відрахування частини чистого прибутку до державного бюджету:  </t>
  </si>
  <si>
    <t>028</t>
  </si>
  <si>
    <t xml:space="preserve">державними унітарними підприємствами та їх об'єднаннями 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</si>
  <si>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</si>
  <si>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</si>
  <si>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</si>
  <si>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 xml:space="preserve">Відрахування до фонду на виплату дивідендів:  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</si>
  <si>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</si>
  <si>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029</t>
  </si>
  <si>
    <t>у тому числі на державну частку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</si>
  <si>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</si>
  <si>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</si>
  <si>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</si>
  <si>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</si>
  <si>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</si>
  <si>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</si>
  <si>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</si>
  <si>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</si>
  <si>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032/1</t>
  </si>
  <si>
    <t>Резервний фонд</t>
  </si>
  <si>
    <t>033</t>
  </si>
  <si>
    <r>
      <t xml:space="preserve">Інші фонди </t>
    </r>
    <r>
      <rPr>
        <i/>
        <sz val="18"/>
        <color indexed="8"/>
        <rFont val="Times New Roman"/>
        <family val="0"/>
      </rPr>
      <t>(розшифрувати)</t>
    </r>
  </si>
  <si>
    <t>034</t>
  </si>
  <si>
    <r>
      <t xml:space="preserve">Інші цілі </t>
    </r>
    <r>
      <rPr>
        <i/>
        <sz val="18"/>
        <color indexed="8"/>
        <rFont val="Times New Roman"/>
        <family val="0"/>
      </rPr>
      <t>(розшифрувати)</t>
    </r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</si>
  <si>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</si>
  <si>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</si>
  <si>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</si>
  <si>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</si>
  <si>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</si>
  <si>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</si>
  <si>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</si>
  <si>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</si>
  <si>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</si>
  <si>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</si>
  <si>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</si>
  <si>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</si>
  <si>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</si>
  <si>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</si>
  <si>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</si>
  <si>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</si>
  <si>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</si>
  <si>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</si>
  <si>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r>
      <t xml:space="preserve">інші податки, у тому числі </t>
    </r>
    <r>
      <rPr>
        <i/>
        <sz val="18"/>
        <color indexed="8"/>
        <rFont val="Times New Roman"/>
        <family val="0"/>
      </rPr>
      <t>(розшифрувати):</t>
    </r>
  </si>
  <si>
    <t>037/7</t>
  </si>
  <si>
    <t xml:space="preserve">відрахування частини чистого прибутку державними підприємствами 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</si>
  <si>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</si>
  <si>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</si>
  <si>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</si>
  <si>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</si>
  <si>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038</t>
  </si>
  <si>
    <t>погашення реструктуризованих та відстрочених сум, що підлягають сплаті в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</si>
  <si>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</si>
  <si>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</si>
  <si>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</si>
  <si>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</si>
  <si>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</si>
  <si>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</si>
  <si>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039</t>
  </si>
  <si>
    <t>внески до Пенсійного фонду України</t>
  </si>
  <si>
    <t>039/1</t>
  </si>
  <si>
    <t>внески до фондів соціального страхування</t>
  </si>
  <si>
    <t>039/2</t>
  </si>
  <si>
    <t>Інші обов’язкові платежі, у тому числі:</t>
  </si>
  <si>
    <t>040</t>
  </si>
  <si>
    <t>місцеві податки та збори</t>
  </si>
  <si>
    <t>040/1</t>
  </si>
  <si>
    <r>
      <t xml:space="preserve">інші платежі </t>
    </r>
    <r>
      <rPr>
        <i/>
        <sz val="18"/>
        <color indexed="8"/>
        <rFont val="Times New Roman"/>
        <family val="0"/>
      </rPr>
      <t>(розшифрувати)</t>
    </r>
  </si>
  <si>
    <t>040/2</t>
  </si>
  <si>
    <t>Директор ММКП"Мукачівпастранс"</t>
  </si>
  <si>
    <t>Олександр</t>
  </si>
  <si>
    <t>БІДЗІЛЯ</t>
  </si>
  <si>
    <r>
      <t xml:space="preserve"> </t>
    </r>
    <r>
      <rPr>
        <i/>
        <sz val="18"/>
        <color indexed="8"/>
        <rFont val="Times New Roman"/>
        <family val="0"/>
      </rPr>
      <t xml:space="preserve"> посада</t>
    </r>
  </si>
  <si>
    <t>підпис</t>
  </si>
  <si>
    <t>(Ім'я прізвище)</t>
  </si>
  <si>
    <t>Головний бухгалтер</t>
  </si>
  <si>
    <t>Віра ГОГА</t>
  </si>
  <si>
    <t>посада</t>
  </si>
  <si>
    <r>
      <t xml:space="preserve">Орган державного управління  </t>
    </r>
    <r>
      <rPr>
        <b/>
        <i/>
        <sz val="18"/>
        <color indexed="8"/>
        <rFont val="Times New Roman"/>
        <family val="0"/>
      </rPr>
      <t xml:space="preserve"> </t>
    </r>
  </si>
  <si>
    <t>за 11 квартал   2023рік.</t>
  </si>
  <si>
    <r>
      <t xml:space="preserve">Інші непрямі податки </t>
    </r>
    <r>
      <rPr>
        <i/>
        <sz val="18"/>
        <color indexed="8"/>
        <rFont val="Times New Roman"/>
        <family val="0"/>
      </rPr>
      <t>(розшифрувати)</t>
    </r>
  </si>
  <si>
    <r>
      <t xml:space="preserve">Інші вирахування з доходу </t>
    </r>
    <r>
      <rPr>
        <i/>
        <sz val="18"/>
        <color indexed="8"/>
        <rFont val="Times New Roman"/>
        <family val="0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</si>
  <si>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8"/>
        <color indexed="8"/>
        <rFont val="Times New Roman"/>
        <family val="0"/>
      </rPr>
      <t>(розшифрувати)</t>
    </r>
  </si>
  <si>
    <r>
      <t xml:space="preserve">Інші операційні доходи </t>
    </r>
    <r>
      <rPr>
        <i/>
        <sz val="18"/>
        <color indexed="8"/>
        <rFont val="Times New Roman"/>
        <family val="0"/>
      </rPr>
      <t>(розшифрувати)</t>
    </r>
  </si>
  <si>
    <r>
      <t xml:space="preserve">Дохід від участі в капіталі </t>
    </r>
    <r>
      <rPr>
        <i/>
        <sz val="18"/>
        <color indexed="8"/>
        <rFont val="Times New Roman"/>
        <family val="0"/>
      </rPr>
      <t>(розшифрувати)</t>
    </r>
  </si>
  <si>
    <r>
      <t xml:space="preserve">Інші фінансові доходи </t>
    </r>
    <r>
      <rPr>
        <i/>
        <sz val="18"/>
        <color indexed="8"/>
        <rFont val="Times New Roman"/>
        <family val="0"/>
      </rPr>
      <t>(розшифрувати)</t>
    </r>
  </si>
  <si>
    <r>
      <t xml:space="preserve">Інші доходи </t>
    </r>
    <r>
      <rPr>
        <i/>
        <sz val="18"/>
        <color indexed="8"/>
        <rFont val="Times New Roman"/>
        <family val="0"/>
      </rPr>
      <t>(розшифрувати)</t>
    </r>
  </si>
  <si>
    <r>
      <t>Собівартість реалізованої продукції (товарів, робіт та послуг)</t>
    </r>
    <r>
      <rPr>
        <i/>
        <sz val="18"/>
        <color indexed="8"/>
        <rFont val="Times New Roman"/>
        <family val="0"/>
      </rPr>
      <t xml:space="preserve"> (розшифрувати)</t>
    </r>
  </si>
  <si>
    <r>
      <t xml:space="preserve">інші адміністративні витрати </t>
    </r>
    <r>
      <rPr>
        <i/>
        <sz val="18"/>
        <color indexed="8"/>
        <rFont val="Times New Roman"/>
        <family val="0"/>
      </rPr>
      <t>(розшифрувати)</t>
    </r>
  </si>
  <si>
    <r>
      <t xml:space="preserve">Інші операційні витрати </t>
    </r>
    <r>
      <rPr>
        <i/>
        <sz val="18"/>
        <color indexed="8"/>
        <rFont val="Times New Roman"/>
        <family val="0"/>
      </rPr>
      <t>(розшифрувати)</t>
    </r>
  </si>
  <si>
    <r>
      <t xml:space="preserve">Інші витрати </t>
    </r>
    <r>
      <rPr>
        <i/>
        <sz val="18"/>
        <color indexed="8"/>
        <rFont val="Times New Roman"/>
        <family val="0"/>
      </rPr>
      <t>(розшифрувати)</t>
    </r>
  </si>
  <si>
    <r>
      <t>Втрати від участі в капіталі</t>
    </r>
    <r>
      <rPr>
        <i/>
        <sz val="18"/>
        <color indexed="8"/>
        <rFont val="Times New Roman"/>
        <family val="0"/>
      </rPr>
      <t xml:space="preserve"> (розшифрувати)</t>
    </r>
  </si>
  <si>
    <r>
      <t xml:space="preserve">Інші фонди </t>
    </r>
    <r>
      <rPr>
        <i/>
        <sz val="18"/>
        <color indexed="8"/>
        <rFont val="Times New Roman"/>
        <family val="0"/>
      </rPr>
      <t>(розшифрувати)</t>
    </r>
  </si>
  <si>
    <r>
      <t xml:space="preserve">Інші цілі </t>
    </r>
    <r>
      <rPr>
        <i/>
        <sz val="18"/>
        <color indexed="8"/>
        <rFont val="Times New Roman"/>
        <family val="0"/>
      </rPr>
      <t>(розшифрувати)</t>
    </r>
  </si>
  <si>
    <r>
      <t xml:space="preserve">інші податки, у тому числі </t>
    </r>
    <r>
      <rPr>
        <i/>
        <sz val="18"/>
        <color indexed="8"/>
        <rFont val="Times New Roman"/>
        <family val="0"/>
      </rPr>
      <t>(розшифрувати):</t>
    </r>
  </si>
  <si>
    <r>
      <t xml:space="preserve">інші платежі </t>
    </r>
    <r>
      <rPr>
        <i/>
        <sz val="18"/>
        <color indexed="8"/>
        <rFont val="Times New Roman"/>
        <family val="0"/>
      </rPr>
      <t>(розшифрувати)</t>
    </r>
  </si>
  <si>
    <r>
      <t xml:space="preserve"> </t>
    </r>
    <r>
      <rPr>
        <i/>
        <sz val="18"/>
        <color indexed="8"/>
        <rFont val="Times New Roman"/>
        <family val="0"/>
      </rPr>
      <t xml:space="preserve"> посада</t>
    </r>
  </si>
  <si>
    <t>Таблиця 1</t>
  </si>
  <si>
    <t>Елементи операційних витрат</t>
  </si>
  <si>
    <t>План</t>
  </si>
  <si>
    <t>Виконання        (%)</t>
  </si>
  <si>
    <t>Матеріальні витрати, у тому числі:</t>
  </si>
  <si>
    <t>витрати на сировину й основні матеріали</t>
  </si>
  <si>
    <t>001/1</t>
  </si>
  <si>
    <t>витрати на паливо та енергію</t>
  </si>
  <si>
    <t>001/2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</si>
  <si>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</si>
  <si>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</si>
  <si>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</si>
  <si>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</si>
  <si>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</si>
  <si>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>Олександр БІДЗІЛЯ</t>
  </si>
  <si>
    <t>______________</t>
  </si>
  <si>
    <t>_________________</t>
  </si>
  <si>
    <t>___________________</t>
  </si>
  <si>
    <t>(посада)</t>
  </si>
  <si>
    <t>(підпис)</t>
  </si>
  <si>
    <t xml:space="preserve">   (ініціали, прізвище)    </t>
  </si>
  <si>
    <t>Таблиця 2</t>
  </si>
  <si>
    <t>Капітальні інвестиції</t>
  </si>
  <si>
    <t>Капітальні інвестиції, усього,                       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</si>
  <si>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</si>
  <si>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</si>
  <si>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</si>
  <si>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001/3</t>
  </si>
  <si>
    <t>придбання (створення) нематеріальних активів</t>
  </si>
  <si>
    <t>001/4</t>
  </si>
  <si>
    <t>модернізація, модифікація (добудова, дообладнання, реконструкція) основних засобів</t>
  </si>
  <si>
    <t>001/5</t>
  </si>
  <si>
    <t>капітальний ремонт</t>
  </si>
  <si>
    <t>001/6</t>
  </si>
  <si>
    <t xml:space="preserve">      Керівник</t>
  </si>
  <si>
    <t xml:space="preserve">  ______________</t>
  </si>
  <si>
    <t>_______________</t>
  </si>
  <si>
    <t xml:space="preserve">      (посада)</t>
  </si>
  <si>
    <t xml:space="preserve">(ініціали, прізвище)    </t>
  </si>
  <si>
    <t>Таблиця 3</t>
  </si>
  <si>
    <t>Коефіцієнтний аналіз</t>
  </si>
  <si>
    <t>Оптимальне значення</t>
  </si>
  <si>
    <t>Факт відповідного періоду минулого року</t>
  </si>
  <si>
    <t>Факт                 поточного          періоду</t>
  </si>
  <si>
    <t>Примітки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</si>
  <si>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</si>
  <si>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збільшення</t>
  </si>
  <si>
    <t>характеризує ефективність використання активів підприємства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</si>
  <si>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</si>
  <si>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&gt; 0</t>
  </si>
  <si>
    <t>характеризує ефективність господарської діяльності підприємства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</si>
  <si>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</si>
  <si>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</si>
  <si>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</si>
  <si>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</si>
  <si>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&gt; 1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</si>
  <si>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</si>
  <si>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</si>
  <si>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</si>
  <si>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фінансової незалежності (автономії) (власний капітал / пасиви)                                         ф.1 (р. 380 + р. 430) /ф. 1 р. 640</t>
  </si>
  <si>
    <t>&gt; 0,5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</si>
  <si>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</si>
  <si>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</si>
  <si>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</si>
  <si>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</si>
  <si>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</si>
  <si>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r>
      <t xml:space="preserve">&lt; </t>
    </r>
    <r>
      <rPr>
        <sz val="14"/>
        <color indexed="8"/>
        <rFont val="Times New Roman"/>
        <family val="0"/>
      </rPr>
      <t>100 %</t>
    </r>
  </si>
  <si>
    <t>показує відносний приріст (зменшення) зобов'язань підприємства, його залежність від позикових коштів</t>
  </si>
  <si>
    <t>Коефіцієнт зносу основних засобів (сума зносу / первісну вартість основних засобів)                                         ф.1 р. 032 / ф.1 р. 031</t>
  </si>
  <si>
    <t>зменшення</t>
  </si>
  <si>
    <t>характеризує інвестиційну політику підприємства</t>
  </si>
  <si>
    <t>Керівник</t>
  </si>
  <si>
    <t>Таблиця 4</t>
  </si>
  <si>
    <t>Рух грошових коштів</t>
  </si>
  <si>
    <t>Відхилення        (+,-)</t>
  </si>
  <si>
    <t>Виконання      (%)</t>
  </si>
  <si>
    <t xml:space="preserve">Надходження грошових коштів від основної діяльності </t>
  </si>
  <si>
    <t>Виручка від реалізації продукції (товарів, робіт, послуг)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</si>
  <si>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</si>
  <si>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</si>
  <si>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</si>
  <si>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r>
      <t xml:space="preserve">Інші надходження </t>
    </r>
    <r>
      <rPr>
        <i/>
        <sz val="14"/>
        <color indexed="8"/>
        <rFont val="Times New Roman"/>
        <family val="0"/>
      </rPr>
      <t xml:space="preserve">(розшифрувати) </t>
    </r>
  </si>
  <si>
    <t xml:space="preserve">Надходження грошових коштів від інвестиційної діяльності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</si>
  <si>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</si>
  <si>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</si>
  <si>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</si>
  <si>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r>
      <t xml:space="preserve">Інші надходження </t>
    </r>
    <r>
      <rPr>
        <i/>
        <sz val="14"/>
        <color indexed="8"/>
        <rFont val="Times New Roman"/>
        <family val="0"/>
      </rPr>
      <t xml:space="preserve">(розшифрувати) </t>
    </r>
  </si>
  <si>
    <t xml:space="preserve">Надходження грошових коштів від фінансової діяльності </t>
  </si>
  <si>
    <t xml:space="preserve">Отримання довгострокових кредитів </t>
  </si>
  <si>
    <r>
      <t xml:space="preserve">Інші надходження </t>
    </r>
    <r>
      <rPr>
        <i/>
        <sz val="14"/>
        <color indexed="8"/>
        <rFont val="Times New Roman"/>
        <family val="0"/>
      </rPr>
      <t xml:space="preserve">(розшифрувати) </t>
    </r>
  </si>
  <si>
    <t>Видатки грошових коштів основної діяльності</t>
  </si>
  <si>
    <t xml:space="preserve">Розрахунки за продукцію                                           (товари, роботи та послуги) </t>
  </si>
  <si>
    <t xml:space="preserve">Розрахунки з оплати праці </t>
  </si>
  <si>
    <t xml:space="preserve">Повернення короткострокових кредитів </t>
  </si>
  <si>
    <r>
      <t xml:space="preserve">Платежі в бюджет </t>
    </r>
    <r>
      <rPr>
        <i/>
        <sz val="14"/>
        <color indexed="8"/>
        <rFont val="Times New Roman"/>
        <family val="0"/>
      </rPr>
      <t xml:space="preserve">(розшифрувати) </t>
    </r>
  </si>
  <si>
    <r>
      <t xml:space="preserve">Інші витрати </t>
    </r>
    <r>
      <rPr>
        <i/>
        <sz val="14"/>
        <color indexed="8"/>
        <rFont val="Times New Roman"/>
        <family val="0"/>
      </rPr>
      <t>(розшифрувати)</t>
    </r>
  </si>
  <si>
    <t xml:space="preserve">Видатки грошових коштів інвестиційної діяльності </t>
  </si>
  <si>
    <t xml:space="preserve">Придбання основних засобів  </t>
  </si>
  <si>
    <t>Капітальне будівництво</t>
  </si>
  <si>
    <t xml:space="preserve">Придбання нематеріальних активів </t>
  </si>
  <si>
    <t xml:space="preserve">Придбання акцій та облігацій  </t>
  </si>
  <si>
    <r>
      <t xml:space="preserve">Інші витрати </t>
    </r>
    <r>
      <rPr>
        <i/>
        <sz val="14"/>
        <color indexed="8"/>
        <rFont val="Times New Roman"/>
        <family val="0"/>
      </rPr>
      <t>(розшифрувати)</t>
    </r>
  </si>
  <si>
    <t xml:space="preserve">Видатки грошових коштів фінансової діяльності </t>
  </si>
  <si>
    <t xml:space="preserve">Сплата дивідендів </t>
  </si>
  <si>
    <t xml:space="preserve">Повернення довгострокових кредитів </t>
  </si>
  <si>
    <t>Грошові кошти:</t>
  </si>
  <si>
    <t>на початок періоду</t>
  </si>
  <si>
    <t>на кінець періоду</t>
  </si>
  <si>
    <t>Чистий грошовий потік</t>
  </si>
  <si>
    <t>Таблиця 5</t>
  </si>
  <si>
    <t>ІНФОРМАЦІЯ</t>
  </si>
  <si>
    <t>до звіту про виконання фінансового плану за _________________________</t>
  </si>
  <si>
    <t>_______________________________________________________________________________________________________________</t>
  </si>
  <si>
    <t>(назва підприємства)</t>
  </si>
  <si>
    <t xml:space="preserve">      1. Дані про підприємство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</si>
  <si>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</si>
  <si>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</si>
  <si>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</si>
  <si>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</si>
  <si>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 xml:space="preserve">      2. Перелік підприємств, які входять до зведеного (або консолідованого) фінансового плану</t>
  </si>
  <si>
    <t xml:space="preserve">      2. Перелік підприємств, які входять до консолідованого (зведеного) фінансового плану</t>
  </si>
  <si>
    <t>Код ЄДРПОУ</t>
  </si>
  <si>
    <t>Підприємство</t>
  </si>
  <si>
    <t xml:space="preserve">Вид діяльності </t>
  </si>
  <si>
    <t>Види діяльності (указати всі види діяльності)</t>
  </si>
  <si>
    <t>Питома вага в загальному обсязі реалізації (%)</t>
  </si>
  <si>
    <t xml:space="preserve">Чистий дохід  (виручка) від реалізації продукції (товарів, робіт, послуг) </t>
  </si>
  <si>
    <t>Пояснення та обґрунтування відхилення від запланованого рівня</t>
  </si>
  <si>
    <t>план</t>
  </si>
  <si>
    <t>факт</t>
  </si>
  <si>
    <t>відхилення (+,-)</t>
  </si>
  <si>
    <t>виконання         (%)</t>
  </si>
  <si>
    <t>Разом</t>
  </si>
  <si>
    <t xml:space="preserve">      4. Діючі фінансові зобов’язання підприємства</t>
  </si>
  <si>
    <t xml:space="preserve">Назва банку </t>
  </si>
  <si>
    <t xml:space="preserve">Вид кредитного продукту та цільове призначення </t>
  </si>
  <si>
    <t xml:space="preserve">Сума, валюта за договором </t>
  </si>
  <si>
    <t>Процентна ставка</t>
  </si>
  <si>
    <t>Дата видачі/                погашення (графік)</t>
  </si>
  <si>
    <t>Заборгованість на останню дату</t>
  </si>
  <si>
    <t xml:space="preserve">Забезпечення </t>
  </si>
  <si>
    <t>Усього</t>
  </si>
  <si>
    <t>х</t>
  </si>
  <si>
    <t xml:space="preserve">      5. Інформація щодо отримання та повернення залучених коштів</t>
  </si>
  <si>
    <t>Вид зобов'язання</t>
  </si>
  <si>
    <t>Заборгованість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</si>
  <si>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</si>
  <si>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</si>
  <si>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</si>
  <si>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 xml:space="preserve">Довгострокові кредити </t>
  </si>
  <si>
    <t>1.</t>
  </si>
  <si>
    <t xml:space="preserve">Короткострокові кредити </t>
  </si>
  <si>
    <r>
      <t xml:space="preserve">Інші фінансові зобов'язання </t>
    </r>
    <r>
      <rPr>
        <i/>
        <sz val="14"/>
        <color indexed="8"/>
        <rFont val="Times New Roman"/>
        <family val="0"/>
      </rPr>
      <t>(розшифрувати)</t>
    </r>
  </si>
  <si>
    <t xml:space="preserve">      6. Аналіз окремих статей  фінансового плану                                                                                                                   </t>
  </si>
  <si>
    <t>Код           рядка</t>
  </si>
  <si>
    <t>Відхилення (+, -)</t>
  </si>
  <si>
    <t>Виконання (%)</t>
  </si>
  <si>
    <t xml:space="preserve">Пояснення та обґрунтування відхилення від запланованого рівня доходів/витрат                               </t>
  </si>
  <si>
    <r>
      <t xml:space="preserve">Інші непрямі податки
</t>
    </r>
    <r>
      <rPr>
        <i/>
        <sz val="14"/>
        <color indexed="8"/>
        <rFont val="Times New Roman"/>
        <family val="0"/>
      </rPr>
      <t>(розшифрувати)</t>
    </r>
  </si>
  <si>
    <r>
      <t xml:space="preserve">Інші відрахування з доходу </t>
    </r>
    <r>
      <rPr>
        <i/>
        <sz val="14"/>
        <color indexed="8"/>
        <rFont val="Times New Roman"/>
        <family val="0"/>
      </rPr>
      <t>(розшифрувати)</t>
    </r>
  </si>
  <si>
    <r>
      <t xml:space="preserve">Інші операційні доходи </t>
    </r>
    <r>
      <rPr>
        <i/>
        <sz val="14"/>
        <color indexed="8"/>
        <rFont val="Times New Roman"/>
        <family val="0"/>
      </rPr>
      <t>(розшифрувати)</t>
    </r>
  </si>
  <si>
    <t xml:space="preserve">Дохід від участі в капіталі </t>
  </si>
  <si>
    <r>
      <t xml:space="preserve">Інші фінансові доходи </t>
    </r>
    <r>
      <rPr>
        <i/>
        <sz val="14"/>
        <color indexed="8"/>
        <rFont val="Times New Roman"/>
        <family val="0"/>
      </rPr>
      <t>(розшифрувати)</t>
    </r>
  </si>
  <si>
    <r>
      <t xml:space="preserve">Інші доходи </t>
    </r>
    <r>
      <rPr>
        <i/>
        <sz val="14"/>
        <color indexed="8"/>
        <rFont val="Times New Roman"/>
        <family val="0"/>
      </rPr>
      <t>(розшифрувати)</t>
    </r>
  </si>
  <si>
    <t>Собівартість реалізованої продукції (товарів, робіт та послуг), усього, у тому числі:</t>
  </si>
  <si>
    <t>витрати на сировину і основні матеріали</t>
  </si>
  <si>
    <t>013/1</t>
  </si>
  <si>
    <t xml:space="preserve">витрати на паливо </t>
  </si>
  <si>
    <t>013/2</t>
  </si>
  <si>
    <t>витрати на електроенергію</t>
  </si>
  <si>
    <t>013/3</t>
  </si>
  <si>
    <t>витрати на оплату праці</t>
  </si>
  <si>
    <t>013/4</t>
  </si>
  <si>
    <t>відрахування на соціальні заходи</t>
  </si>
  <si>
    <t>013/5</t>
  </si>
  <si>
    <t>амортизація основних засобів і нематеріальних активів</t>
  </si>
  <si>
    <t>013/6</t>
  </si>
  <si>
    <r>
      <t>інші витрати (</t>
    </r>
    <r>
      <rPr>
        <i/>
        <sz val="14"/>
        <color indexed="8"/>
        <rFont val="Times New Roman"/>
        <family val="0"/>
      </rPr>
      <t>розшифрувати</t>
    </r>
    <r>
      <rPr>
        <sz val="14"/>
        <color indexed="8"/>
        <rFont val="Times New Roman"/>
        <family val="0"/>
      </rPr>
      <t>)</t>
    </r>
  </si>
  <si>
    <t>013/7</t>
  </si>
  <si>
    <t>Інші адміністративні витрати, усього, у тому числі:</t>
  </si>
  <si>
    <t>витрати на службові відрядження</t>
  </si>
  <si>
    <t>014/5/1</t>
  </si>
  <si>
    <t>витрати на зв’язок</t>
  </si>
  <si>
    <t>014/5/2</t>
  </si>
  <si>
    <t>014/5/3</t>
  </si>
  <si>
    <t>014/5/4</t>
  </si>
  <si>
    <t>амортизація основних засобів і нематеріальних активів загальногосподарського призначення</t>
  </si>
  <si>
    <t>014/5/5</t>
  </si>
  <si>
    <t>витрати на операційну оренду основних засобів та роялті, що мають загальногосподарське призначення</t>
  </si>
  <si>
    <t>014/5/6</t>
  </si>
  <si>
    <t>витрати на страхування майна загальногосподарського призначення</t>
  </si>
  <si>
    <t>014/5/7</t>
  </si>
  <si>
    <t>витрати на страхування загальногосподарського персоналу</t>
  </si>
  <si>
    <t>014/5/8</t>
  </si>
  <si>
    <t xml:space="preserve">організаційно-технічні послуги </t>
  </si>
  <si>
    <t>014/5/9</t>
  </si>
  <si>
    <t>консультаційні та інформаційні послуги</t>
  </si>
  <si>
    <t>014/5/10</t>
  </si>
  <si>
    <t>юридичні послуги</t>
  </si>
  <si>
    <t>014/5/11</t>
  </si>
  <si>
    <t>послуги з оцінки майна</t>
  </si>
  <si>
    <t>014/5/12</t>
  </si>
  <si>
    <t>витрати на охорону праці загальногосподарського персоналу</t>
  </si>
  <si>
    <t>014/5/13</t>
  </si>
  <si>
    <t xml:space="preserve">витрати на підвищення кваліфікації та перепідготовку кадрів </t>
  </si>
  <si>
    <t>014/5/14</t>
  </si>
  <si>
    <t>витрати на утримання основних фондів, інших необоротних активів загальногосподарського використання, у тому числі:</t>
  </si>
  <si>
    <t>014/5/15</t>
  </si>
  <si>
    <t>витрати на поліпшення основних фондів</t>
  </si>
  <si>
    <t>014/5/15/1</t>
  </si>
  <si>
    <r>
      <t xml:space="preserve">інші адміністративні витрати </t>
    </r>
    <r>
      <rPr>
        <i/>
        <sz val="14"/>
        <color indexed="8"/>
        <rFont val="Times New Roman"/>
        <family val="0"/>
      </rPr>
      <t>(розшифрувати)</t>
    </r>
  </si>
  <si>
    <t>014/5/16</t>
  </si>
  <si>
    <t>Витрати на збут, усього, у тому числі:</t>
  </si>
  <si>
    <t>витрати на рекламу</t>
  </si>
  <si>
    <t>015/1</t>
  </si>
  <si>
    <r>
      <t xml:space="preserve">інші витрати на збут </t>
    </r>
    <r>
      <rPr>
        <i/>
        <sz val="14"/>
        <color indexed="8"/>
        <rFont val="Times New Roman"/>
        <family val="0"/>
      </rPr>
      <t>(розшифрувати)</t>
    </r>
  </si>
  <si>
    <t>015/2</t>
  </si>
  <si>
    <t>Інші операційні витрати, усього,  у тому числі:</t>
  </si>
  <si>
    <t>витрати на благодійну допомогу</t>
  </si>
  <si>
    <t>016/1</t>
  </si>
  <si>
    <t>відрахування до резерву сумнівних боргів</t>
  </si>
  <si>
    <t>016/2</t>
  </si>
  <si>
    <t>відрахування до недержавних пенсійних фондів</t>
  </si>
  <si>
    <t>016/3</t>
  </si>
  <si>
    <r>
      <t xml:space="preserve">інші операційні витрати </t>
    </r>
    <r>
      <rPr>
        <i/>
        <sz val="14"/>
        <color indexed="8"/>
        <rFont val="Times New Roman"/>
        <family val="0"/>
      </rPr>
      <t>(розшифрувати)</t>
    </r>
    <r>
      <rPr>
        <vertAlign val="superscript"/>
        <sz val="14"/>
        <color indexed="8"/>
        <rFont val="Times New Roman"/>
        <family val="0"/>
      </rPr>
      <t xml:space="preserve">            </t>
    </r>
  </si>
  <si>
    <t>016/4</t>
  </si>
  <si>
    <r>
      <t>Фінансові витрати (</t>
    </r>
    <r>
      <rPr>
        <i/>
        <sz val="14"/>
        <color indexed="8"/>
        <rFont val="Times New Roman"/>
        <family val="0"/>
      </rPr>
      <t>розшифрувати</t>
    </r>
    <r>
      <rPr>
        <sz val="14"/>
        <color indexed="8"/>
        <rFont val="Times New Roman"/>
        <family val="0"/>
      </rPr>
      <t xml:space="preserve">)  </t>
    </r>
  </si>
  <si>
    <r>
      <t>Втрати від участі в капіталі (</t>
    </r>
    <r>
      <rPr>
        <i/>
        <sz val="14"/>
        <color indexed="8"/>
        <rFont val="Times New Roman"/>
        <family val="0"/>
      </rPr>
      <t>розшифрувати</t>
    </r>
    <r>
      <rPr>
        <sz val="14"/>
        <color indexed="8"/>
        <rFont val="Times New Roman"/>
        <family val="0"/>
      </rPr>
      <t>)</t>
    </r>
  </si>
  <si>
    <r>
      <t>Інші витрати (</t>
    </r>
    <r>
      <rPr>
        <i/>
        <sz val="14"/>
        <color indexed="8"/>
        <rFont val="Times New Roman"/>
        <family val="0"/>
      </rPr>
      <t>розшифрувати</t>
    </r>
    <r>
      <rPr>
        <sz val="14"/>
        <color indexed="8"/>
        <rFont val="Times New Roman"/>
        <family val="0"/>
      </rPr>
      <t xml:space="preserve">)  </t>
    </r>
  </si>
  <si>
    <t xml:space="preserve">Надзвичайні витрати (невідшкодовані збитки) </t>
  </si>
  <si>
    <r>
      <t>Інші фонди (</t>
    </r>
    <r>
      <rPr>
        <i/>
        <sz val="14"/>
        <color indexed="8"/>
        <rFont val="Times New Roman"/>
        <family val="0"/>
      </rPr>
      <t>розшифрувати</t>
    </r>
    <r>
      <rPr>
        <sz val="14"/>
        <color indexed="8"/>
        <rFont val="Times New Roman"/>
        <family val="0"/>
      </rPr>
      <t xml:space="preserve">)  </t>
    </r>
  </si>
  <si>
    <r>
      <t xml:space="preserve">Інші цілі розподілу чистого прибутку </t>
    </r>
    <r>
      <rPr>
        <i/>
        <sz val="14"/>
        <color indexed="8"/>
        <rFont val="Times New Roman"/>
        <family val="0"/>
      </rPr>
      <t>(розшифрувати)</t>
    </r>
    <r>
      <rPr>
        <sz val="14"/>
        <color indexed="8"/>
        <rFont val="Times New Roman"/>
        <family val="0"/>
      </rPr>
      <t xml:space="preserve">  </t>
    </r>
  </si>
  <si>
    <r>
      <t xml:space="preserve">Інші  податки </t>
    </r>
    <r>
      <rPr>
        <i/>
        <sz val="14"/>
        <color indexed="8"/>
        <rFont val="Times New Roman"/>
        <family val="0"/>
      </rPr>
      <t>(розшифрувати)</t>
    </r>
    <r>
      <rPr>
        <sz val="14"/>
        <color indexed="8"/>
        <rFont val="Times New Roman"/>
        <family val="0"/>
      </rPr>
      <t xml:space="preserve">  </t>
    </r>
  </si>
  <si>
    <r>
      <t xml:space="preserve">Інші платежі </t>
    </r>
    <r>
      <rPr>
        <i/>
        <sz val="14"/>
        <color indexed="8"/>
        <rFont val="Times New Roman"/>
        <family val="0"/>
      </rPr>
      <t>(розшифрувати)</t>
    </r>
    <r>
      <rPr>
        <sz val="14"/>
        <color indexed="8"/>
        <rFont val="Times New Roman"/>
        <family val="0"/>
      </rPr>
      <t xml:space="preserve">  </t>
    </r>
  </si>
  <si>
    <t>Продовження таблиця 5</t>
  </si>
  <si>
    <r>
      <t xml:space="preserve">         7. Витрати на утримання транспорту </t>
    </r>
    <r>
      <rPr>
        <sz val="14"/>
        <color indexed="8"/>
        <rFont val="Times New Roman"/>
        <family val="0"/>
      </rPr>
      <t> (у складі адміністративних витрат)</t>
    </r>
  </si>
  <si>
    <t>№ з/п</t>
  </si>
  <si>
    <t>Марка</t>
  </si>
  <si>
    <t>Рік придбання</t>
  </si>
  <si>
    <t>Ціль використання</t>
  </si>
  <si>
    <t>Витрати,                     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</si>
  <si>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</si>
  <si>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</si>
  <si>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</si>
  <si>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</si>
  <si>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</si>
  <si>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 xml:space="preserve">          8. Інформація про проекти, під які планується залучити кредитні кошти</t>
  </si>
  <si>
    <t xml:space="preserve">          9. Джерела капітальних інвестицій </t>
  </si>
  <si>
    <t>Назва об’єкта</t>
  </si>
  <si>
    <t xml:space="preserve">Залучення кредитних коштів </t>
  </si>
  <si>
    <t xml:space="preserve">Амортизація </t>
  </si>
  <si>
    <r>
      <t xml:space="preserve">Інші джерела </t>
    </r>
    <r>
      <rPr>
        <i/>
        <sz val="14"/>
        <color indexed="8"/>
        <rFont val="Times New Roman"/>
        <family val="0"/>
      </rPr>
      <t xml:space="preserve">(розшифрувати) </t>
    </r>
  </si>
  <si>
    <t xml:space="preserve">план </t>
  </si>
  <si>
    <t>виконання (%)</t>
  </si>
  <si>
    <t>Відсоток</t>
  </si>
  <si>
    <t>10. Інша додаткова інформація щодо підприємства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</si>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</sst>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9" formatCode="0%"/>
    <numFmt numFmtId="3" formatCode="#,##0"/>
    <numFmt numFmtId="4" formatCode="#,##0.00"/>
    <numFmt numFmtId="1" formatCode="0"/>
    <numFmt numFmtId="49" formatCode="@"/>
  </numFmts>
  <fonts count="57">
    <font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7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2"/>
      <color indexed="8"/>
      <name val="Times New Roman Cyr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 Cyr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4"/>
      <color indexed="8"/>
      <name val="Arial"/>
      <family val="0"/>
    </font>
    <font>
      <b/>
      <sz val="14"/>
      <color indexed="8"/>
      <name val="Times New Roman Cyr"/>
      <family val="0"/>
    </font>
    <font>
      <sz val="14"/>
      <color indexed="9"/>
      <name val="Times New Roman Cyr"/>
      <family val="0"/>
    </font>
    <font>
      <i/>
      <sz val="14"/>
      <color indexed="8"/>
      <name val="Times New Roman Cyr"/>
      <family val="0"/>
    </font>
    <font>
      <sz val="14"/>
      <color indexed="9"/>
      <name val="Times New Roman"/>
      <family val="0"/>
    </font>
    <font>
      <i/>
      <sz val="14"/>
      <color indexed="9"/>
      <name val="Times New Roman Cyr"/>
      <family val="0"/>
    </font>
    <font>
      <sz val="14"/>
      <color indexed="8"/>
      <name val="Arial Cyr"/>
      <family val="0"/>
    </font>
    <font>
      <u val="single"/>
      <sz val="14"/>
      <color indexed="8"/>
      <name val="Times New Roman"/>
      <family val="0"/>
    </font>
    <font>
      <vertAlign val="superscript"/>
      <sz val="14"/>
      <color indexed="8"/>
      <name val="Times New Roman"/>
      <family val="0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11"/>
      <name val="Times New Roman"/>
      <family val="0"/>
    </font>
    <font>
      <i/>
      <sz val="18"/>
      <color indexed="8"/>
      <name val="Times New Roman"/>
      <family val="0"/>
    </font>
    <font>
      <b/>
      <i/>
      <sz val="18"/>
      <color indexed="8"/>
      <name val="Times New Roman"/>
      <family val="0"/>
    </font>
    <font>
      <i/>
      <sz val="16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52"/>
      <name val="Calibri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sz val="18"/>
      <color indexed="54"/>
      <name val="Calibri Light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>
      <alignment/>
      <protection/>
    </xf>
    <xf numFmtId="0" fontId="40" fillId="3" borderId="0">
      <alignment/>
      <protection/>
    </xf>
    <xf numFmtId="0" fontId="40" fillId="4" borderId="0">
      <alignment/>
      <protection/>
    </xf>
    <xf numFmtId="0" fontId="40" fillId="5" borderId="0">
      <alignment/>
      <protection/>
    </xf>
    <xf numFmtId="0" fontId="40" fillId="6" borderId="0">
      <alignment/>
      <protection/>
    </xf>
    <xf numFmtId="0" fontId="40" fillId="7" borderId="0">
      <alignment/>
      <protection/>
    </xf>
    <xf numFmtId="0" fontId="40" fillId="8" borderId="0">
      <alignment/>
      <protection/>
    </xf>
    <xf numFmtId="0" fontId="40" fillId="3" borderId="0">
      <alignment/>
      <protection/>
    </xf>
    <xf numFmtId="0" fontId="40" fillId="9" borderId="0">
      <alignment/>
      <protection/>
    </xf>
    <xf numFmtId="0" fontId="40" fillId="10" borderId="0">
      <alignment/>
      <protection/>
    </xf>
    <xf numFmtId="0" fontId="40" fillId="8" borderId="0">
      <alignment/>
      <protection/>
    </xf>
    <xf numFmtId="0" fontId="40" fillId="10" borderId="0">
      <alignment/>
      <protection/>
    </xf>
    <xf numFmtId="0" fontId="40" fillId="11" borderId="0">
      <alignment/>
      <protection/>
    </xf>
    <xf numFmtId="0" fontId="40" fillId="3" borderId="0">
      <alignment/>
      <protection/>
    </xf>
    <xf numFmtId="0" fontId="40" fillId="9" borderId="0">
      <alignment/>
      <protection/>
    </xf>
    <xf numFmtId="0" fontId="40" fillId="10" borderId="0">
      <alignment/>
      <protection/>
    </xf>
    <xf numFmtId="0" fontId="40" fillId="8" borderId="0">
      <alignment/>
      <protection/>
    </xf>
    <xf numFmtId="0" fontId="40" fillId="12" borderId="0">
      <alignment/>
      <protection/>
    </xf>
    <xf numFmtId="0" fontId="41" fillId="3" borderId="1">
      <alignment/>
      <protection/>
    </xf>
    <xf numFmtId="9" fontId="0" fillId="0" borderId="0">
      <alignment/>
      <protection/>
    </xf>
    <xf numFmtId="0" fontId="42" fillId="7" borderId="0">
      <alignment/>
      <protection/>
    </xf>
    <xf numFmtId="0" fontId="6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43" fillId="0" borderId="2">
      <alignment/>
      <protection/>
    </xf>
    <xf numFmtId="0" fontId="44" fillId="0" borderId="3">
      <alignment/>
      <protection/>
    </xf>
    <xf numFmtId="0" fontId="45" fillId="0" borderId="4">
      <alignment/>
      <protection/>
    </xf>
    <xf numFmtId="0" fontId="45" fillId="0" borderId="0">
      <alignment/>
      <protection/>
    </xf>
    <xf numFmtId="0" fontId="46" fillId="0" borderId="5">
      <alignment/>
      <protection/>
    </xf>
    <xf numFmtId="0" fontId="47" fillId="13" borderId="0">
      <alignment/>
      <protection/>
    </xf>
    <xf numFmtId="0" fontId="47" fillId="14" borderId="0">
      <alignment/>
      <protection/>
    </xf>
    <xf numFmtId="0" fontId="47" fillId="15" borderId="0">
      <alignment/>
      <protection/>
    </xf>
    <xf numFmtId="0" fontId="47" fillId="16" borderId="0">
      <alignment/>
      <protection/>
    </xf>
    <xf numFmtId="0" fontId="47" fillId="11" borderId="0">
      <alignment/>
      <protection/>
    </xf>
    <xf numFmtId="0" fontId="47" fillId="12" borderId="0">
      <alignment/>
      <protection/>
    </xf>
    <xf numFmtId="0" fontId="48" fillId="15" borderId="6">
      <alignment/>
      <protection/>
    </xf>
    <xf numFmtId="0" fontId="49" fillId="0" borderId="0">
      <alignment/>
      <protection/>
    </xf>
    <xf numFmtId="0" fontId="50" fillId="10" borderId="0">
      <alignment/>
      <protection/>
    </xf>
    <xf numFmtId="0" fontId="51" fillId="9" borderId="1">
      <alignment/>
      <protection/>
    </xf>
    <xf numFmtId="0" fontId="7" fillId="0" borderId="0">
      <alignment vertical="top"/>
      <protection locked="0"/>
    </xf>
    <xf numFmtId="0" fontId="52" fillId="0" borderId="7">
      <alignment/>
      <protection/>
    </xf>
    <xf numFmtId="0" fontId="53" fillId="17" borderId="0">
      <alignment/>
      <protection/>
    </xf>
    <xf numFmtId="0" fontId="0" fillId="5" borderId="8">
      <alignment/>
      <protection/>
    </xf>
    <xf numFmtId="0" fontId="54" fillId="9" borderId="9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</cellStyleXfs>
  <cellXfs count="270">
    <xf numFmtId="0" fontId="0" fillId="0" borderId="0" xfId="0" applyAlignment="1">
      <alignment/>
    </xf>
    <xf numFmtId="0" fontId="0" fillId="0" borderId="0" xfId="0" applyAlignment="1">
      <alignment/>
    </xf>
    <xf numFmtId="0" fontId="17" fillId="0" borderId="0" xfId="0" applyAlignment="1">
      <alignment horizontal="center" vertical="center"/>
    </xf>
    <xf numFmtId="0" fontId="14" fillId="0" borderId="0" xfId="0" applyAlignment="1">
      <alignment vertical="center" wrapText="1"/>
    </xf>
    <xf numFmtId="0" fontId="10" fillId="0" borderId="0" xfId="0" applyAlignment="1">
      <alignment vertical="center" wrapText="1"/>
    </xf>
    <xf numFmtId="0" fontId="16" fillId="0" borderId="0" xfId="0" applyAlignment="1">
      <alignment vertical="center"/>
    </xf>
    <xf numFmtId="0" fontId="17" fillId="0" borderId="0" xfId="0" applyAlignment="1">
      <alignment vertical="center"/>
    </xf>
    <xf numFmtId="0" fontId="9" fillId="0" borderId="0" xfId="0" applyAlignment="1">
      <alignment horizontal="center" vertical="center"/>
    </xf>
    <xf numFmtId="0" fontId="14" fillId="0" borderId="0" xfId="0" applyAlignment="1">
      <alignment vertical="center"/>
    </xf>
    <xf numFmtId="0" fontId="9" fillId="0" borderId="0" xfId="0" applyAlignment="1">
      <alignment vertical="center"/>
    </xf>
    <xf numFmtId="0" fontId="19" fillId="0" borderId="0" xfId="0" applyAlignment="1">
      <alignment vertical="center"/>
    </xf>
    <xf numFmtId="0" fontId="15" fillId="0" borderId="0" xfId="0" applyAlignment="1">
      <alignment vertical="center"/>
    </xf>
    <xf numFmtId="0" fontId="17" fillId="0" borderId="0" xfId="0" applyAlignment="1">
      <alignment vertical="center" wrapText="1"/>
    </xf>
    <xf numFmtId="0" fontId="2" fillId="0" borderId="0" xfId="0" applyAlignment="1">
      <alignment vertical="center"/>
    </xf>
    <xf numFmtId="0" fontId="12" fillId="0" borderId="0" xfId="0" applyAlignment="1">
      <alignment horizontal="right" vertical="center"/>
    </xf>
    <xf numFmtId="0" fontId="18" fillId="0" borderId="0" xfId="0" applyAlignment="1">
      <alignment horizontal="right" vertical="center"/>
    </xf>
    <xf numFmtId="0" fontId="3" fillId="0" borderId="0" xfId="0" applyAlignment="1">
      <alignment vertical="center"/>
    </xf>
    <xf numFmtId="0" fontId="4" fillId="0" borderId="0" xfId="0" applyAlignment="1">
      <alignment vertical="center"/>
    </xf>
    <xf numFmtId="0" fontId="4" fillId="0" borderId="0" xfId="0" applyAlignment="1">
      <alignment vertical="center" wrapText="1"/>
    </xf>
    <xf numFmtId="0" fontId="4" fillId="0" borderId="0" xfId="0" applyAlignment="1">
      <alignment horizontal="center" vertical="center"/>
    </xf>
    <xf numFmtId="0" fontId="2" fillId="0" borderId="0" xfId="0" applyAlignment="1">
      <alignment vertical="center" wrapText="1"/>
    </xf>
    <xf numFmtId="0" fontId="2" fillId="0" borderId="0" xfId="0" applyAlignment="1">
      <alignment horizontal="center" vertical="center"/>
    </xf>
    <xf numFmtId="0" fontId="5" fillId="0" borderId="0" xfId="0" applyAlignment="1">
      <alignment vertical="center"/>
    </xf>
    <xf numFmtId="0" fontId="11" fillId="0" borderId="0" xfId="0" applyAlignment="1">
      <alignment vertical="center"/>
    </xf>
    <xf numFmtId="0" fontId="11" fillId="0" borderId="0" xfId="0" applyAlignment="1">
      <alignment horizontal="center" vertical="center"/>
    </xf>
    <xf numFmtId="0" fontId="11" fillId="0" borderId="0" xfId="0" applyAlignment="1">
      <alignment vertical="center" wrapText="1"/>
    </xf>
    <xf numFmtId="0" fontId="20" fillId="0" borderId="0" xfId="0" applyAlignment="1">
      <alignment vertical="center"/>
    </xf>
    <xf numFmtId="0" fontId="8" fillId="0" borderId="0" xfId="0" applyAlignment="1">
      <alignment vertical="center"/>
    </xf>
    <xf numFmtId="0" fontId="13" fillId="0" borderId="0" xfId="0" applyAlignment="1">
      <alignment vertical="center"/>
    </xf>
    <xf numFmtId="0" fontId="20" fillId="0" borderId="0" xfId="0" applyAlignment="1">
      <alignment horizontal="center" vertical="center" wrapText="1"/>
    </xf>
    <xf numFmtId="0" fontId="21" fillId="0" borderId="0" xfId="0" applyAlignment="1">
      <alignment vertical="center"/>
    </xf>
    <xf numFmtId="0" fontId="20" fillId="0" borderId="0" xfId="0" applyAlignment="1">
      <alignment vertical="center" wrapText="1"/>
    </xf>
    <xf numFmtId="0" fontId="20" fillId="0" borderId="0" xfId="0" applyAlignment="1">
      <alignment horizontal="left" vertical="center" wrapText="1"/>
    </xf>
    <xf numFmtId="0" fontId="21" fillId="0" borderId="0" xfId="0" applyAlignment="1">
      <alignment horizontal="center" vertical="center"/>
    </xf>
    <xf numFmtId="0" fontId="21" fillId="0" borderId="0" xfId="0" applyAlignment="1">
      <alignment horizontal="center"/>
    </xf>
    <xf numFmtId="0" fontId="21" fillId="0" borderId="0" xfId="0" applyAlignment="1">
      <alignment/>
    </xf>
    <xf numFmtId="0" fontId="15" fillId="0" borderId="0" xfId="0" applyAlignment="1">
      <alignment/>
    </xf>
    <xf numFmtId="0" fontId="22" fillId="0" borderId="0" xfId="0" applyAlignment="1">
      <alignment horizontal="center" vertical="center"/>
    </xf>
    <xf numFmtId="0" fontId="21" fillId="0" borderId="0" xfId="0" applyAlignment="1">
      <alignment horizontal="left"/>
    </xf>
    <xf numFmtId="0" fontId="22" fillId="0" borderId="0" xfId="0" applyAlignment="1">
      <alignment horizontal="left" vertical="center"/>
    </xf>
    <xf numFmtId="0" fontId="17" fillId="0" borderId="0" xfId="0" applyAlignment="1">
      <alignment horizontal="center"/>
    </xf>
    <xf numFmtId="0" fontId="17" fillId="0" borderId="0" xfId="0" applyAlignment="1">
      <alignment/>
    </xf>
    <xf numFmtId="168" fontId="21" fillId="0" borderId="10" xfId="0" applyAlignment="1">
      <alignment vertical="center"/>
    </xf>
    <xf numFmtId="0" fontId="21" fillId="0" borderId="0" xfId="0" applyAlignment="1">
      <alignment horizontal="right" vertical="center"/>
    </xf>
    <xf numFmtId="0" fontId="21" fillId="0" borderId="10" xfId="0" applyAlignment="1">
      <alignment horizontal="center" vertical="center"/>
    </xf>
    <xf numFmtId="0" fontId="21" fillId="0" borderId="10" xfId="0" applyAlignment="1" quotePrefix="1">
      <alignment horizontal="center" vertical="center"/>
    </xf>
    <xf numFmtId="0" fontId="21" fillId="0" borderId="10" xfId="0" applyAlignment="1">
      <alignment horizontal="center" vertical="center" wrapText="1"/>
    </xf>
    <xf numFmtId="0" fontId="21" fillId="0" borderId="10" xfId="0" applyAlignment="1">
      <alignment horizontal="left" vertical="center" wrapText="1"/>
    </xf>
    <xf numFmtId="0" fontId="21" fillId="0" borderId="10" xfId="0" applyAlignment="1">
      <alignment horizontal="left" vertical="center"/>
    </xf>
    <xf numFmtId="0" fontId="20" fillId="0" borderId="10" xfId="0" applyAlignment="1">
      <alignment horizontal="left" vertical="center" wrapText="1"/>
    </xf>
    <xf numFmtId="0" fontId="20" fillId="0" borderId="10" xfId="0" applyAlignment="1">
      <alignment horizontal="center" vertical="center"/>
    </xf>
    <xf numFmtId="0" fontId="20" fillId="0" borderId="10" xfId="0" applyAlignment="1" quotePrefix="1">
      <alignment horizontal="center" vertical="center"/>
    </xf>
    <xf numFmtId="0" fontId="21" fillId="0" borderId="10" xfId="0" applyAlignment="1">
      <alignment vertical="center" wrapText="1"/>
    </xf>
    <xf numFmtId="0" fontId="20" fillId="0" borderId="10" xfId="0" applyAlignment="1">
      <alignment vertical="center" wrapText="1"/>
    </xf>
    <xf numFmtId="168" fontId="21" fillId="0" borderId="10" xfId="0" applyAlignment="1">
      <alignment horizontal="right" vertical="center" wrapText="1"/>
    </xf>
    <xf numFmtId="168" fontId="20" fillId="0" borderId="10" xfId="0" applyAlignment="1">
      <alignment horizontal="right" vertical="center" wrapText="1"/>
    </xf>
    <xf numFmtId="0" fontId="21" fillId="0" borderId="0" xfId="0" applyAlignment="1">
      <alignment horizontal="left" vertical="center" wrapText="1"/>
    </xf>
    <xf numFmtId="3" fontId="21" fillId="0" borderId="0" xfId="0" applyAlignment="1">
      <alignment vertical="center"/>
    </xf>
    <xf numFmtId="3" fontId="22" fillId="0" borderId="0" xfId="0" applyAlignment="1">
      <alignment vertical="center"/>
    </xf>
    <xf numFmtId="0" fontId="21" fillId="0" borderId="0" xfId="0" applyAlignment="1">
      <alignment vertical="center" wrapText="1"/>
    </xf>
    <xf numFmtId="0" fontId="18" fillId="0" borderId="0" xfId="0" applyAlignment="1">
      <alignment vertical="center"/>
    </xf>
    <xf numFmtId="0" fontId="18" fillId="0" borderId="0" xfId="0" applyAlignment="1">
      <alignment horizontal="center" vertical="center"/>
    </xf>
    <xf numFmtId="0" fontId="23" fillId="0" borderId="0" xfId="0" applyAlignment="1">
      <alignment vertical="center"/>
    </xf>
    <xf numFmtId="0" fontId="18" fillId="0" borderId="0" xfId="0" applyAlignment="1">
      <alignment horizontal="left" vertical="center"/>
    </xf>
    <xf numFmtId="0" fontId="24" fillId="0" borderId="10" xfId="0" applyAlignment="1">
      <alignment horizontal="left" vertical="center" wrapText="1"/>
    </xf>
    <xf numFmtId="0" fontId="24" fillId="0" borderId="10" xfId="0" applyAlignment="1">
      <alignment horizontal="center" vertical="center"/>
    </xf>
    <xf numFmtId="0" fontId="24" fillId="0" borderId="10" xfId="0" applyAlignment="1" quotePrefix="1">
      <alignment horizontal="center" vertical="center"/>
    </xf>
    <xf numFmtId="0" fontId="18" fillId="0" borderId="10" xfId="0" applyAlignment="1">
      <alignment horizontal="left" vertical="center"/>
    </xf>
    <xf numFmtId="0" fontId="18" fillId="0" borderId="10" xfId="0" applyAlignment="1">
      <alignment horizontal="center" vertical="center"/>
    </xf>
    <xf numFmtId="0" fontId="18" fillId="0" borderId="10" xfId="0" applyAlignment="1" quotePrefix="1">
      <alignment horizontal="center" vertical="center"/>
    </xf>
    <xf numFmtId="0" fontId="18" fillId="0" borderId="10" xfId="0" applyAlignment="1">
      <alignment horizontal="left" vertical="center" wrapText="1"/>
    </xf>
    <xf numFmtId="0" fontId="18" fillId="0" borderId="10" xfId="0" applyAlignment="1">
      <alignment vertical="center" wrapText="1"/>
    </xf>
    <xf numFmtId="0" fontId="18" fillId="0" borderId="0" xfId="0" applyAlignment="1">
      <alignment horizontal="left" vertical="center" wrapText="1"/>
    </xf>
    <xf numFmtId="3" fontId="18" fillId="0" borderId="0" xfId="0" applyAlignment="1">
      <alignment vertical="center"/>
    </xf>
    <xf numFmtId="0" fontId="21" fillId="0" borderId="11" xfId="0" applyAlignment="1">
      <alignment vertical="center"/>
    </xf>
    <xf numFmtId="3" fontId="26" fillId="0" borderId="0" xfId="0" applyAlignment="1">
      <alignment vertical="center"/>
    </xf>
    <xf numFmtId="0" fontId="27" fillId="0" borderId="0" xfId="0" applyAlignment="1">
      <alignment vertical="center"/>
    </xf>
    <xf numFmtId="3" fontId="25" fillId="0" borderId="0" xfId="0" applyAlignment="1">
      <alignment vertical="center"/>
    </xf>
    <xf numFmtId="3" fontId="28" fillId="0" borderId="0" xfId="0" applyAlignment="1">
      <alignment vertical="center"/>
    </xf>
    <xf numFmtId="0" fontId="23" fillId="0" borderId="0" xfId="0" applyAlignment="1">
      <alignment vertical="center" wrapText="1"/>
    </xf>
    <xf numFmtId="0" fontId="23" fillId="0" borderId="0" xfId="0" applyAlignment="1">
      <alignment horizontal="center" vertical="center"/>
    </xf>
    <xf numFmtId="4" fontId="21" fillId="0" borderId="10" xfId="0" applyAlignment="1">
      <alignment horizontal="center" vertical="center"/>
    </xf>
    <xf numFmtId="3" fontId="21" fillId="0" borderId="10" xfId="0" applyAlignment="1">
      <alignment horizontal="left" vertical="center" wrapText="1"/>
    </xf>
    <xf numFmtId="0" fontId="29" fillId="0" borderId="10" xfId="0" applyAlignment="1">
      <alignment horizontal="center" vertical="center" wrapText="1"/>
    </xf>
    <xf numFmtId="3" fontId="21" fillId="0" borderId="10" xfId="0" applyAlignment="1">
      <alignment horizontal="center" vertical="center"/>
    </xf>
    <xf numFmtId="0" fontId="21" fillId="0" borderId="0" xfId="0" applyAlignment="1">
      <alignment horizontal="center" vertical="center" wrapText="1"/>
    </xf>
    <xf numFmtId="3" fontId="21" fillId="0" borderId="0" xfId="0" applyAlignment="1">
      <alignment horizontal="center" vertical="center"/>
    </xf>
    <xf numFmtId="3" fontId="21" fillId="0" borderId="0" xfId="0" applyAlignment="1">
      <alignment horizontal="left" vertical="center" wrapText="1"/>
    </xf>
    <xf numFmtId="0" fontId="30" fillId="0" borderId="0" xfId="0" applyAlignment="1">
      <alignment vertical="center"/>
    </xf>
    <xf numFmtId="0" fontId="21" fillId="0" borderId="0" xfId="0" applyAlignment="1">
      <alignment horizontal="left" vertical="center"/>
    </xf>
    <xf numFmtId="0" fontId="21" fillId="0" borderId="10" xfId="0" applyAlignment="1">
      <alignment vertical="center"/>
    </xf>
    <xf numFmtId="1" fontId="21" fillId="0" borderId="10" xfId="0" applyAlignment="1">
      <alignment horizontal="center" vertical="center"/>
    </xf>
    <xf numFmtId="0" fontId="20" fillId="0" borderId="10" xfId="0" applyAlignment="1">
      <alignment vertical="center"/>
    </xf>
    <xf numFmtId="0" fontId="21" fillId="0" borderId="10" xfId="0" applyAlignment="1">
      <alignment horizontal="right" vertical="center"/>
    </xf>
    <xf numFmtId="49" fontId="21" fillId="0" borderId="10" xfId="0" applyAlignment="1">
      <alignment horizontal="center" vertical="center" wrapText="1"/>
    </xf>
    <xf numFmtId="0" fontId="21" fillId="0" borderId="10" xfId="0" applyAlignment="1">
      <alignment horizontal="justify" vertical="center" wrapText="1"/>
    </xf>
    <xf numFmtId="49" fontId="20" fillId="0" borderId="10" xfId="0" applyAlignment="1">
      <alignment horizontal="center" vertical="center" wrapText="1"/>
    </xf>
    <xf numFmtId="0" fontId="20" fillId="0" borderId="10" xfId="0" applyAlignment="1">
      <alignment horizontal="center" vertical="center" wrapText="1"/>
    </xf>
    <xf numFmtId="0" fontId="21" fillId="4" borderId="10" xfId="0" applyAlignment="1">
      <alignment vertical="center" wrapText="1"/>
    </xf>
    <xf numFmtId="0" fontId="20" fillId="0" borderId="0" xfId="0" applyAlignment="1">
      <alignment horizontal="right" vertical="center"/>
    </xf>
    <xf numFmtId="168" fontId="21" fillId="0" borderId="0" xfId="0" applyAlignment="1">
      <alignment horizontal="center" vertical="center"/>
    </xf>
    <xf numFmtId="168" fontId="21" fillId="0" borderId="0" xfId="0" applyAlignment="1">
      <alignment horizontal="right" vertical="center" wrapText="1"/>
    </xf>
    <xf numFmtId="168" fontId="27" fillId="0" borderId="0" xfId="0" applyAlignment="1">
      <alignment horizontal="right" vertical="center" wrapText="1"/>
    </xf>
    <xf numFmtId="0" fontId="21" fillId="0" borderId="12" xfId="0" applyAlignment="1">
      <alignment vertical="center"/>
    </xf>
    <xf numFmtId="0" fontId="21" fillId="0" borderId="12" xfId="0" applyAlignment="1">
      <alignment horizontal="center" vertical="center"/>
    </xf>
    <xf numFmtId="168" fontId="20" fillId="0" borderId="0" xfId="0" applyAlignment="1">
      <alignment horizontal="right" vertical="center"/>
    </xf>
    <xf numFmtId="0" fontId="20" fillId="0" borderId="12" xfId="0" applyAlignment="1">
      <alignment vertical="justify" wrapText="1"/>
    </xf>
    <xf numFmtId="0" fontId="21" fillId="0" borderId="11" xfId="0" applyAlignment="1">
      <alignment horizontal="center" vertical="center" wrapText="1"/>
    </xf>
    <xf numFmtId="0" fontId="21" fillId="0" borderId="13" xfId="0" applyAlignment="1">
      <alignment horizontal="center" vertical="center" wrapText="1"/>
    </xf>
    <xf numFmtId="0" fontId="21" fillId="0" borderId="13" xfId="0" applyAlignment="1">
      <alignment vertical="center"/>
    </xf>
    <xf numFmtId="0" fontId="18" fillId="0" borderId="10" xfId="0" applyAlignment="1">
      <alignment horizontal="center" vertical="center" wrapText="1"/>
    </xf>
    <xf numFmtId="168" fontId="21" fillId="0" borderId="10" xfId="0" applyAlignment="1">
      <alignment horizontal="center" vertical="center" wrapText="1"/>
    </xf>
    <xf numFmtId="168" fontId="27" fillId="0" borderId="0" xfId="0" applyAlignment="1">
      <alignment vertical="center"/>
    </xf>
    <xf numFmtId="168" fontId="21" fillId="0" borderId="10" xfId="0" applyAlignment="1">
      <alignment horizontal="right" vertical="center"/>
    </xf>
    <xf numFmtId="168" fontId="20" fillId="0" borderId="10" xfId="0" applyAlignment="1">
      <alignment horizontal="right" vertical="center"/>
    </xf>
    <xf numFmtId="168" fontId="24" fillId="0" borderId="10" xfId="0" applyAlignment="1">
      <alignment horizontal="right" vertical="center"/>
    </xf>
    <xf numFmtId="168" fontId="18" fillId="0" borderId="10" xfId="0" applyAlignment="1">
      <alignment horizontal="right" vertical="center"/>
    </xf>
    <xf numFmtId="169" fontId="24" fillId="0" borderId="10" xfId="0" applyAlignment="1">
      <alignment horizontal="right"/>
    </xf>
    <xf numFmtId="169" fontId="24" fillId="0" borderId="10" xfId="0" applyAlignment="1">
      <alignment horizontal="right" vertical="center"/>
    </xf>
    <xf numFmtId="168" fontId="24" fillId="0" borderId="10" xfId="0" applyAlignment="1">
      <alignment horizontal="right" vertical="center" wrapText="1"/>
    </xf>
    <xf numFmtId="0" fontId="24" fillId="0" borderId="10" xfId="0" applyAlignment="1">
      <alignment horizontal="right" vertical="center" wrapText="1"/>
    </xf>
    <xf numFmtId="168" fontId="17" fillId="0" borderId="10" xfId="0" applyAlignment="1">
      <alignment horizontal="right" vertical="center"/>
    </xf>
    <xf numFmtId="0" fontId="20" fillId="0" borderId="11" xfId="0" applyAlignment="1">
      <alignment horizontal="center" vertical="center"/>
    </xf>
    <xf numFmtId="0" fontId="21" fillId="0" borderId="11" xfId="0" applyAlignment="1">
      <alignment horizontal="center" vertical="center"/>
    </xf>
    <xf numFmtId="0" fontId="17" fillId="0" borderId="11" xfId="0" applyAlignment="1">
      <alignment horizontal="center" vertical="center"/>
    </xf>
    <xf numFmtId="0" fontId="32" fillId="0" borderId="0" xfId="0" applyAlignment="1">
      <alignment horizontal="center" vertical="center"/>
    </xf>
    <xf numFmtId="49" fontId="32" fillId="0" borderId="10" xfId="0" applyAlignment="1">
      <alignment horizontal="center" vertical="center" wrapText="1"/>
    </xf>
    <xf numFmtId="0" fontId="33" fillId="0" borderId="0" xfId="0" applyAlignment="1">
      <alignment vertical="center"/>
    </xf>
    <xf numFmtId="0" fontId="33" fillId="0" borderId="0" xfId="0" applyAlignment="1">
      <alignment horizontal="center" vertical="center"/>
    </xf>
    <xf numFmtId="0" fontId="33" fillId="0" borderId="0" xfId="0" applyAlignment="1">
      <alignment vertical="center" wrapText="1"/>
    </xf>
    <xf numFmtId="168" fontId="34" fillId="0" borderId="10" xfId="0" applyAlignment="1">
      <alignment vertical="center"/>
    </xf>
    <xf numFmtId="0" fontId="35" fillId="0" borderId="0" xfId="0" applyAlignment="1">
      <alignment horizontal="center" vertical="center"/>
    </xf>
    <xf numFmtId="0" fontId="35" fillId="0" borderId="10" xfId="0" applyAlignment="1">
      <alignment horizontal="center" vertical="center"/>
    </xf>
    <xf numFmtId="0" fontId="35" fillId="0" borderId="10" xfId="0" applyAlignment="1" quotePrefix="1">
      <alignment horizontal="center" vertical="center"/>
    </xf>
    <xf numFmtId="0" fontId="35" fillId="0" borderId="10" xfId="0" applyAlignment="1">
      <alignment horizontal="center" vertical="center" wrapText="1"/>
    </xf>
    <xf numFmtId="0" fontId="34" fillId="0" borderId="10" xfId="0" applyAlignment="1">
      <alignment horizontal="left" vertical="center"/>
    </xf>
    <xf numFmtId="0" fontId="35" fillId="0" borderId="10" xfId="0" applyAlignment="1">
      <alignment horizontal="left" vertical="center" wrapText="1"/>
    </xf>
    <xf numFmtId="168" fontId="35" fillId="0" borderId="10" xfId="0" applyAlignment="1">
      <alignment vertical="center"/>
    </xf>
    <xf numFmtId="168" fontId="35" fillId="0" borderId="10" xfId="0" applyAlignment="1">
      <alignment horizontal="right" vertical="center"/>
    </xf>
    <xf numFmtId="0" fontId="35" fillId="0" borderId="10" xfId="0" applyAlignment="1">
      <alignment horizontal="left" vertical="center"/>
    </xf>
    <xf numFmtId="0" fontId="34" fillId="0" borderId="10" xfId="0" applyAlignment="1">
      <alignment horizontal="left" vertical="center" wrapText="1"/>
    </xf>
    <xf numFmtId="0" fontId="34" fillId="0" borderId="10" xfId="0" applyAlignment="1">
      <alignment horizontal="center" vertical="center"/>
    </xf>
    <xf numFmtId="0" fontId="34" fillId="0" borderId="10" xfId="0" applyAlignment="1" quotePrefix="1">
      <alignment horizontal="center" vertical="center"/>
    </xf>
    <xf numFmtId="168" fontId="34" fillId="0" borderId="10" xfId="0" applyAlignment="1">
      <alignment horizontal="right" vertical="center"/>
    </xf>
    <xf numFmtId="0" fontId="35" fillId="0" borderId="10" xfId="0" applyAlignment="1">
      <alignment vertical="center" wrapText="1"/>
    </xf>
    <xf numFmtId="0" fontId="34" fillId="0" borderId="10" xfId="0" applyAlignment="1">
      <alignment vertical="center" wrapText="1"/>
    </xf>
    <xf numFmtId="168" fontId="37" fillId="0" borderId="10" xfId="0" applyAlignment="1">
      <alignment vertical="center"/>
    </xf>
    <xf numFmtId="168" fontId="35" fillId="0" borderId="10" xfId="0" applyAlignment="1">
      <alignment horizontal="right" vertical="center" wrapText="1"/>
    </xf>
    <xf numFmtId="168" fontId="34" fillId="0" borderId="10" xfId="0" applyAlignment="1">
      <alignment horizontal="right" vertical="center" wrapText="1"/>
    </xf>
    <xf numFmtId="168" fontId="37" fillId="0" borderId="10" xfId="0" applyAlignment="1">
      <alignment horizontal="right" vertical="center" wrapText="1"/>
    </xf>
    <xf numFmtId="0" fontId="35" fillId="0" borderId="0" xfId="0" applyAlignment="1">
      <alignment horizontal="left" vertical="center" wrapText="1"/>
    </xf>
    <xf numFmtId="168" fontId="34" fillId="0" borderId="0" xfId="0" applyAlignment="1">
      <alignment horizontal="right" vertical="center" wrapText="1"/>
    </xf>
    <xf numFmtId="168" fontId="37" fillId="0" borderId="0" xfId="0" applyAlignment="1">
      <alignment horizontal="right" vertical="center" wrapText="1"/>
    </xf>
    <xf numFmtId="168" fontId="35" fillId="0" borderId="0" xfId="0" applyAlignment="1">
      <alignment horizontal="right" vertical="center" wrapText="1"/>
    </xf>
    <xf numFmtId="0" fontId="35" fillId="0" borderId="0" xfId="0" applyAlignment="1">
      <alignment horizontal="right" vertical="center"/>
    </xf>
    <xf numFmtId="0" fontId="35" fillId="0" borderId="0" xfId="0" applyAlignment="1">
      <alignment horizontal="center" vertical="center" wrapText="1"/>
    </xf>
    <xf numFmtId="0" fontId="35" fillId="0" borderId="0" xfId="0" applyAlignment="1">
      <alignment vertical="center"/>
    </xf>
    <xf numFmtId="0" fontId="35" fillId="0" borderId="10" xfId="0" applyAlignment="1">
      <alignment horizontal="right" vertical="center" wrapText="1"/>
    </xf>
    <xf numFmtId="169" fontId="35" fillId="0" borderId="10" xfId="0" applyAlignment="1">
      <alignment horizontal="right" vertical="center" wrapText="1"/>
    </xf>
    <xf numFmtId="168" fontId="37" fillId="0" borderId="10" xfId="0" applyAlignment="1">
      <alignment horizontal="right" vertical="center"/>
    </xf>
    <xf numFmtId="3" fontId="35" fillId="0" borderId="0" xfId="0" applyAlignment="1">
      <alignment vertical="center"/>
    </xf>
    <xf numFmtId="3" fontId="37" fillId="0" borderId="0" xfId="0" applyAlignment="1">
      <alignment vertical="center"/>
    </xf>
    <xf numFmtId="0" fontId="35" fillId="0" borderId="0" xfId="0" applyAlignment="1">
      <alignment horizontal="center"/>
    </xf>
    <xf numFmtId="0" fontId="35" fillId="0" borderId="0" xfId="0" applyAlignment="1">
      <alignment horizontal="left"/>
    </xf>
    <xf numFmtId="0" fontId="35" fillId="0" borderId="0" xfId="0" applyAlignment="1">
      <alignment/>
    </xf>
    <xf numFmtId="0" fontId="37" fillId="0" borderId="0" xfId="0" applyAlignment="1">
      <alignment horizontal="center" vertical="center"/>
    </xf>
    <xf numFmtId="0" fontId="37" fillId="0" borderId="0" xfId="0" applyAlignment="1">
      <alignment horizontal="left" vertical="center"/>
    </xf>
    <xf numFmtId="0" fontId="35" fillId="0" borderId="12" xfId="0" applyAlignment="1">
      <alignment vertical="center"/>
    </xf>
    <xf numFmtId="0" fontId="35" fillId="0" borderId="12" xfId="0" applyAlignment="1">
      <alignment horizontal="right" vertical="center" wrapText="1"/>
    </xf>
    <xf numFmtId="0" fontId="35" fillId="0" borderId="14" xfId="0" applyAlignment="1">
      <alignment horizontal="center" vertical="center"/>
    </xf>
    <xf numFmtId="0" fontId="35" fillId="0" borderId="11" xfId="0" applyAlignment="1">
      <alignment vertical="center"/>
    </xf>
    <xf numFmtId="0" fontId="35" fillId="0" borderId="15" xfId="0" applyAlignment="1">
      <alignment horizontal="left" vertical="center"/>
    </xf>
    <xf numFmtId="0" fontId="35" fillId="0" borderId="11" xfId="0" applyAlignment="1">
      <alignment vertical="center" wrapText="1"/>
    </xf>
    <xf numFmtId="0" fontId="35" fillId="0" borderId="0" xfId="0" applyAlignment="1">
      <alignment horizontal="left" vertical="center"/>
    </xf>
    <xf numFmtId="0" fontId="35" fillId="0" borderId="12" xfId="0" applyAlignment="1">
      <alignment horizontal="left" vertical="center"/>
    </xf>
    <xf numFmtId="0" fontId="35" fillId="0" borderId="11" xfId="0" applyAlignment="1">
      <alignment horizontal="left" vertical="center" wrapText="1"/>
    </xf>
    <xf numFmtId="0" fontId="35" fillId="0" borderId="11" xfId="0" applyAlignment="1">
      <alignment horizontal="left" vertical="center"/>
    </xf>
    <xf numFmtId="0" fontId="39" fillId="0" borderId="0" xfId="0" applyAlignment="1">
      <alignment horizontal="left" vertical="center"/>
    </xf>
    <xf numFmtId="0" fontId="39" fillId="0" borderId="0" xfId="0" applyAlignment="1">
      <alignment vertical="center"/>
    </xf>
    <xf numFmtId="0" fontId="24" fillId="0" borderId="0" xfId="0" applyAlignment="1">
      <alignment horizontal="left" vertical="center" wrapText="1"/>
    </xf>
    <xf numFmtId="0" fontId="24" fillId="0" borderId="0" xfId="0" applyAlignment="1">
      <alignment horizontal="center" vertical="center"/>
    </xf>
    <xf numFmtId="168" fontId="24" fillId="0" borderId="0" xfId="0" applyAlignment="1">
      <alignment horizontal="right" vertical="center"/>
    </xf>
    <xf numFmtId="168" fontId="18" fillId="0" borderId="0" xfId="0" applyAlignment="1">
      <alignment horizontal="right" vertical="center"/>
    </xf>
    <xf numFmtId="0" fontId="18" fillId="0" borderId="0" xfId="0" applyAlignment="1">
      <alignment vertical="center" wrapText="1"/>
    </xf>
    <xf numFmtId="169" fontId="24" fillId="0" borderId="0" xfId="0" applyAlignment="1">
      <alignment horizontal="right"/>
    </xf>
    <xf numFmtId="0" fontId="37" fillId="0" borderId="0" xfId="0" applyAlignment="1">
      <alignment horizontal="center"/>
    </xf>
    <xf numFmtId="3" fontId="37" fillId="0" borderId="0" xfId="0" applyAlignment="1">
      <alignment horizontal="center" vertical="center"/>
    </xf>
    <xf numFmtId="0" fontId="35" fillId="0" borderId="0" xfId="0" applyAlignment="1">
      <alignment vertical="center" wrapText="1"/>
    </xf>
    <xf numFmtId="0" fontId="37" fillId="0" borderId="0" xfId="0" applyAlignment="1">
      <alignment/>
    </xf>
    <xf numFmtId="0" fontId="34" fillId="0" borderId="10" xfId="0" applyAlignment="1">
      <alignment horizontal="center" vertical="center" wrapText="1"/>
    </xf>
    <xf numFmtId="0" fontId="36" fillId="0" borderId="10" xfId="0" applyAlignment="1">
      <alignment horizontal="center" vertical="center"/>
    </xf>
    <xf numFmtId="168" fontId="37" fillId="0" borderId="10" xfId="0" applyAlignment="1">
      <alignment horizontal="center" vertical="center"/>
    </xf>
    <xf numFmtId="0" fontId="34" fillId="0" borderId="0" xfId="0" applyAlignment="1">
      <alignment horizontal="center" vertical="center" wrapText="1"/>
    </xf>
    <xf numFmtId="0" fontId="34" fillId="0" borderId="0" xfId="0" applyAlignment="1">
      <alignment horizontal="center" vertical="center"/>
    </xf>
    <xf numFmtId="0" fontId="37" fillId="0" borderId="11" xfId="0" applyAlignment="1">
      <alignment vertical="center" wrapText="1"/>
    </xf>
    <xf numFmtId="0" fontId="37" fillId="0" borderId="15" xfId="0" applyAlignment="1">
      <alignment vertical="center" wrapText="1"/>
    </xf>
    <xf numFmtId="0" fontId="37" fillId="0" borderId="13" xfId="0" applyAlignment="1">
      <alignment vertical="center" wrapText="1"/>
    </xf>
    <xf numFmtId="0" fontId="37" fillId="0" borderId="11" xfId="0" applyAlignment="1">
      <alignment horizontal="left" vertical="center" wrapText="1"/>
    </xf>
    <xf numFmtId="0" fontId="37" fillId="0" borderId="15" xfId="0" applyAlignment="1">
      <alignment horizontal="left" vertical="center" wrapText="1"/>
    </xf>
    <xf numFmtId="0" fontId="37" fillId="0" borderId="13" xfId="0" applyAlignment="1">
      <alignment horizontal="left" vertical="center" wrapText="1"/>
    </xf>
    <xf numFmtId="0" fontId="35" fillId="0" borderId="15" xfId="0" applyAlignment="1">
      <alignment vertical="center"/>
    </xf>
    <xf numFmtId="0" fontId="35" fillId="0" borderId="13" xfId="0" applyAlignment="1">
      <alignment vertical="center"/>
    </xf>
    <xf numFmtId="0" fontId="38" fillId="0" borderId="11" xfId="0" applyAlignment="1">
      <alignment vertical="center" wrapText="1"/>
    </xf>
    <xf numFmtId="0" fontId="38" fillId="0" borderId="15" xfId="0" applyAlignment="1">
      <alignment vertical="center" wrapText="1"/>
    </xf>
    <xf numFmtId="0" fontId="35" fillId="0" borderId="0" xfId="0" applyAlignment="1">
      <alignment horizontal="right" vertical="center" wrapText="1"/>
    </xf>
    <xf numFmtId="0" fontId="35" fillId="0" borderId="16" xfId="0" applyAlignment="1">
      <alignment vertical="center"/>
    </xf>
    <xf numFmtId="0" fontId="35" fillId="0" borderId="17" xfId="0" applyAlignment="1">
      <alignment vertical="center"/>
    </xf>
    <xf numFmtId="0" fontId="18" fillId="0" borderId="0" xfId="0" applyAlignment="1">
      <alignment horizontal="center" vertical="center" wrapText="1"/>
    </xf>
    <xf numFmtId="0" fontId="21" fillId="0" borderId="15" xfId="0" applyAlignment="1">
      <alignment horizontal="center" vertical="center"/>
    </xf>
    <xf numFmtId="0" fontId="21" fillId="0" borderId="13" xfId="0" applyAlignment="1">
      <alignment horizontal="center" vertical="center"/>
    </xf>
    <xf numFmtId="0" fontId="20" fillId="0" borderId="15" xfId="0" applyAlignment="1">
      <alignment horizontal="center" vertical="center"/>
    </xf>
    <xf numFmtId="0" fontId="20" fillId="0" borderId="13" xfId="0" applyAlignment="1">
      <alignment horizontal="center" vertical="center"/>
    </xf>
    <xf numFmtId="0" fontId="21" fillId="0" borderId="15" xfId="0" applyAlignment="1">
      <alignment horizontal="center" vertical="center" wrapText="1"/>
    </xf>
    <xf numFmtId="0" fontId="20" fillId="0" borderId="0" xfId="0" applyAlignment="1">
      <alignment horizontal="center" vertical="center"/>
    </xf>
    <xf numFmtId="0" fontId="20" fillId="0" borderId="0" xfId="0" applyAlignment="1">
      <alignment vertical="justify" wrapText="1"/>
    </xf>
    <xf numFmtId="0" fontId="17" fillId="0" borderId="15" xfId="0" applyAlignment="1">
      <alignment horizontal="center" vertical="center"/>
    </xf>
    <xf numFmtId="0" fontId="17" fillId="0" borderId="13" xfId="0" applyAlignment="1">
      <alignment horizontal="center" vertical="center"/>
    </xf>
    <xf numFmtId="168" fontId="21" fillId="0" borderId="10" xfId="0" applyAlignment="1">
      <alignment horizontal="center" vertical="center"/>
    </xf>
    <xf numFmtId="0" fontId="17" fillId="0" borderId="10" xfId="0" applyAlignment="1">
      <alignment horizontal="right" vertical="center"/>
    </xf>
    <xf numFmtId="0" fontId="21" fillId="0" borderId="11" xfId="0" applyAlignment="1">
      <alignment horizontal="right" vertical="center"/>
    </xf>
    <xf numFmtId="0" fontId="21" fillId="0" borderId="15" xfId="0" applyAlignment="1">
      <alignment horizontal="right" vertical="center"/>
    </xf>
    <xf numFmtId="0" fontId="21" fillId="0" borderId="13" xfId="0" applyAlignment="1">
      <alignment horizontal="right" vertical="center"/>
    </xf>
    <xf numFmtId="0" fontId="40" fillId="2" borderId="0" xfId="16">
      <alignment/>
      <protection/>
    </xf>
    <xf numFmtId="0" fontId="40" fillId="3" borderId="0" xfId="17">
      <alignment/>
      <protection/>
    </xf>
    <xf numFmtId="0" fontId="40" fillId="4" borderId="0" xfId="18">
      <alignment/>
      <protection/>
    </xf>
    <xf numFmtId="0" fontId="40" fillId="5" borderId="0" xfId="19">
      <alignment/>
      <protection/>
    </xf>
    <xf numFmtId="0" fontId="40" fillId="6" borderId="0" xfId="20">
      <alignment/>
      <protection/>
    </xf>
    <xf numFmtId="0" fontId="40" fillId="7" borderId="0" xfId="21">
      <alignment/>
      <protection/>
    </xf>
    <xf numFmtId="0" fontId="40" fillId="8" borderId="0" xfId="22">
      <alignment/>
      <protection/>
    </xf>
    <xf numFmtId="0" fontId="40" fillId="3" borderId="0" xfId="23">
      <alignment/>
      <protection/>
    </xf>
    <xf numFmtId="0" fontId="40" fillId="9" borderId="0" xfId="24">
      <alignment/>
      <protection/>
    </xf>
    <xf numFmtId="0" fontId="40" fillId="10" borderId="0" xfId="25">
      <alignment/>
      <protection/>
    </xf>
    <xf numFmtId="0" fontId="40" fillId="8" borderId="0" xfId="26">
      <alignment/>
      <protection/>
    </xf>
    <xf numFmtId="0" fontId="40" fillId="10" borderId="0" xfId="27">
      <alignment/>
      <protection/>
    </xf>
    <xf numFmtId="0" fontId="40" fillId="11" borderId="0" xfId="28">
      <alignment/>
      <protection/>
    </xf>
    <xf numFmtId="0" fontId="40" fillId="3" borderId="0" xfId="29">
      <alignment/>
      <protection/>
    </xf>
    <xf numFmtId="0" fontId="40" fillId="9" borderId="0" xfId="30">
      <alignment/>
      <protection/>
    </xf>
    <xf numFmtId="0" fontId="40" fillId="10" borderId="0" xfId="31">
      <alignment/>
      <protection/>
    </xf>
    <xf numFmtId="0" fontId="40" fillId="8" borderId="0" xfId="32">
      <alignment/>
      <protection/>
    </xf>
    <xf numFmtId="0" fontId="40" fillId="12" borderId="0" xfId="33">
      <alignment/>
      <protection/>
    </xf>
    <xf numFmtId="0" fontId="41" fillId="3" borderId="1" xfId="34">
      <alignment/>
      <protection/>
    </xf>
    <xf numFmtId="9" fontId="0" fillId="0" borderId="0" xfId="35">
      <alignment/>
      <protection/>
    </xf>
    <xf numFmtId="0" fontId="42" fillId="7" borderId="0" xfId="36">
      <alignment/>
      <protection/>
    </xf>
    <xf numFmtId="0" fontId="6" fillId="0" borderId="0" xfId="37">
      <alignment vertical="top"/>
      <protection locked="0"/>
    </xf>
    <xf numFmtId="166" fontId="0" fillId="0" borderId="0" xfId="38">
      <alignment/>
      <protection/>
    </xf>
    <xf numFmtId="164" fontId="0" fillId="0" borderId="0" xfId="39">
      <alignment/>
      <protection/>
    </xf>
    <xf numFmtId="0" fontId="43" fillId="0" borderId="2" xfId="40">
      <alignment/>
      <protection/>
    </xf>
    <xf numFmtId="0" fontId="44" fillId="0" borderId="3" xfId="41">
      <alignment/>
      <protection/>
    </xf>
    <xf numFmtId="0" fontId="45" fillId="0" borderId="4" xfId="42">
      <alignment/>
      <protection/>
    </xf>
    <xf numFmtId="0" fontId="45" fillId="0" borderId="0" xfId="43">
      <alignment/>
      <protection/>
    </xf>
    <xf numFmtId="0" fontId="46" fillId="0" borderId="5" xfId="44">
      <alignment/>
      <protection/>
    </xf>
    <xf numFmtId="0" fontId="47" fillId="13" borderId="0" xfId="45">
      <alignment/>
      <protection/>
    </xf>
    <xf numFmtId="0" fontId="47" fillId="14" borderId="0" xfId="46">
      <alignment/>
      <protection/>
    </xf>
    <xf numFmtId="0" fontId="47" fillId="15" borderId="0" xfId="47">
      <alignment/>
      <protection/>
    </xf>
    <xf numFmtId="0" fontId="47" fillId="16" borderId="0" xfId="48">
      <alignment/>
      <protection/>
    </xf>
    <xf numFmtId="0" fontId="47" fillId="11" borderId="0" xfId="49">
      <alignment/>
      <protection/>
    </xf>
    <xf numFmtId="0" fontId="47" fillId="12" borderId="0" xfId="50">
      <alignment/>
      <protection/>
    </xf>
    <xf numFmtId="0" fontId="48" fillId="15" borderId="6" xfId="51">
      <alignment/>
      <protection/>
    </xf>
    <xf numFmtId="0" fontId="49" fillId="0" borderId="0" xfId="52">
      <alignment/>
      <protection/>
    </xf>
    <xf numFmtId="0" fontId="50" fillId="10" borderId="0" xfId="53">
      <alignment/>
      <protection/>
    </xf>
    <xf numFmtId="0" fontId="51" fillId="9" borderId="1" xfId="54">
      <alignment/>
      <protection/>
    </xf>
    <xf numFmtId="0" fontId="7" fillId="0" borderId="0" xfId="55">
      <alignment vertical="top"/>
      <protection locked="0"/>
    </xf>
    <xf numFmtId="0" fontId="52" fillId="0" borderId="7" xfId="56">
      <alignment/>
      <protection/>
    </xf>
    <xf numFmtId="0" fontId="53" fillId="17" borderId="0" xfId="57">
      <alignment/>
      <protection/>
    </xf>
    <xf numFmtId="0" fontId="0" fillId="5" borderId="8" xfId="58">
      <alignment/>
      <protection/>
    </xf>
    <xf numFmtId="0" fontId="54" fillId="9" borderId="9" xfId="59">
      <alignment/>
      <protection/>
    </xf>
    <xf numFmtId="0" fontId="55" fillId="0" borderId="0" xfId="60">
      <alignment/>
      <protection/>
    </xf>
    <xf numFmtId="0" fontId="56" fillId="0" borderId="0" xfId="61">
      <alignment/>
      <protection/>
    </xf>
    <xf numFmtId="167" fontId="0" fillId="0" borderId="0" xfId="62">
      <alignment/>
      <protection/>
    </xf>
    <xf numFmtId="165" fontId="0" fillId="0" borderId="0" xfId="63">
      <alignment/>
      <protection/>
    </xf>
  </cellXfs>
  <cellStyles count="49">
    <cellStyle name="Normal" xfId="0"/>
    <cellStyle name="20% – колірна тема 1" xfId="16"/>
    <cellStyle name="20% – колірна тема 2" xfId="17"/>
    <cellStyle name="20% – колірна тема 3" xfId="18"/>
    <cellStyle name="20% – колірна тема 4" xfId="19"/>
    <cellStyle name="20% – колірна тема 5" xfId="20"/>
    <cellStyle name="20% – колірна тема 6" xfId="21"/>
    <cellStyle name="40% – колірна тема 1" xfId="22"/>
    <cellStyle name="40% – колірна тема 2" xfId="23"/>
    <cellStyle name="40% – колірна тема 3" xfId="24"/>
    <cellStyle name="40% – колірна тема 4" xfId="25"/>
    <cellStyle name="40% – колірна тема 5" xfId="26"/>
    <cellStyle name="40% – колірна тема 6" xfId="27"/>
    <cellStyle name="60% – колірна тема 1" xfId="28"/>
    <cellStyle name="60% – колірна тема 2" xfId="29"/>
    <cellStyle name="60% – колірна тема 3" xfId="30"/>
    <cellStyle name="60% – колірна тема 4" xfId="31"/>
    <cellStyle name="60% – колірна тема 5" xfId="32"/>
    <cellStyle name="60% – колірна тема 6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ткрывавшаяся гиперссыл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zoomScale="75" zoomScaleNormal="75" workbookViewId="0" topLeftCell="A1">
      <selection activeCell="A22" sqref="A22:F22"/>
    </sheetView>
  </sheetViews>
  <sheetFormatPr defaultColWidth="9.00390625" defaultRowHeight="12.75"/>
  <cols>
    <col min="1" max="1" width="78.375" style="6" customWidth="1"/>
    <col min="2" max="2" width="14.875" style="2" customWidth="1"/>
    <col min="3" max="3" width="22.375" style="6" customWidth="1"/>
    <col min="4" max="4" width="16.25390625" style="6" customWidth="1"/>
    <col min="5" max="5" width="17.00390625" style="6" customWidth="1"/>
    <col min="6" max="6" width="20.375" style="6" customWidth="1"/>
    <col min="7" max="7" width="13.125" style="6" customWidth="1"/>
    <col min="8" max="8" width="10.25390625" style="6" customWidth="1"/>
    <col min="9" max="9" width="9.625" style="6" customWidth="1"/>
    <col min="10" max="15" width="9.125" style="6" customWidth="1"/>
    <col min="16" max="16" width="8.625" style="6" customWidth="1"/>
    <col min="17" max="256" width="9.125" style="6" customWidth="1"/>
  </cols>
  <sheetData>
    <row r="1" spans="1:6" ht="22.5">
      <c r="A1" s="156"/>
      <c r="B1" s="131"/>
      <c r="C1" s="156"/>
      <c r="D1" s="131" t="s">
        <v>0</v>
      </c>
      <c r="E1" s="131"/>
      <c r="F1" s="131"/>
    </row>
    <row r="2" spans="1:6" ht="22.5">
      <c r="A2" s="156"/>
      <c r="B2" s="131"/>
      <c r="C2" s="154" t="s">
        <v>1</v>
      </c>
      <c r="D2" s="154"/>
      <c r="E2" s="154"/>
      <c r="F2" s="154"/>
    </row>
    <row r="3" spans="1:6" ht="18.75" customHeight="1">
      <c r="A3" s="156"/>
      <c r="B3" s="204" t="s">
        <v>2</v>
      </c>
      <c r="C3" s="204"/>
      <c r="D3" s="204"/>
      <c r="E3" s="204"/>
      <c r="F3" s="204"/>
    </row>
    <row r="4" spans="1:6" ht="12" customHeight="1">
      <c r="A4" s="167"/>
      <c r="B4" s="168"/>
      <c r="C4" s="168"/>
      <c r="D4" s="168"/>
      <c r="E4" s="168"/>
      <c r="F4" s="168"/>
    </row>
    <row r="5" spans="1:6" ht="15.75" customHeight="1">
      <c r="A5" s="205"/>
      <c r="B5" s="167"/>
      <c r="C5" s="167"/>
      <c r="D5" s="167"/>
      <c r="E5" s="206"/>
      <c r="F5" s="169" t="s">
        <v>3</v>
      </c>
    </row>
    <row r="6" spans="1:6" ht="16.5" customHeight="1">
      <c r="A6" s="170" t="s">
        <v>4</v>
      </c>
      <c r="B6" s="200"/>
      <c r="C6" s="200"/>
      <c r="D6" s="200"/>
      <c r="E6" s="171" t="s">
        <v>5</v>
      </c>
      <c r="F6" s="132"/>
    </row>
    <row r="7" spans="1:6" ht="23.25" customHeight="1">
      <c r="A7" s="172" t="s">
        <v>6</v>
      </c>
      <c r="B7" s="202" t="s">
        <v>7</v>
      </c>
      <c r="C7" s="203"/>
      <c r="D7" s="203"/>
      <c r="E7" s="173" t="s">
        <v>8</v>
      </c>
      <c r="F7" s="132">
        <v>41452932</v>
      </c>
    </row>
    <row r="8" spans="1:6" ht="23.25" customHeight="1">
      <c r="A8" s="170" t="s">
        <v>9</v>
      </c>
      <c r="B8" s="194" t="s">
        <v>10</v>
      </c>
      <c r="C8" s="195"/>
      <c r="D8" s="195"/>
      <c r="E8" s="174" t="s">
        <v>11</v>
      </c>
      <c r="F8" s="132"/>
    </row>
    <row r="9" spans="1:6" ht="23.25" customHeight="1">
      <c r="A9" s="170" t="s">
        <v>12</v>
      </c>
      <c r="B9" s="194" t="s">
        <v>13</v>
      </c>
      <c r="C9" s="195"/>
      <c r="D9" s="195"/>
      <c r="E9" s="171" t="s">
        <v>14</v>
      </c>
      <c r="F9" s="132"/>
    </row>
    <row r="10" spans="1:6" ht="23.25" customHeight="1">
      <c r="A10" s="172" t="s">
        <v>15</v>
      </c>
      <c r="B10" s="202" t="s">
        <v>16</v>
      </c>
      <c r="C10" s="203"/>
      <c r="D10" s="203"/>
      <c r="E10" s="171" t="s">
        <v>17</v>
      </c>
      <c r="F10" s="132"/>
    </row>
    <row r="11" spans="1:6" ht="23.25" customHeight="1">
      <c r="A11" s="172" t="s">
        <v>18</v>
      </c>
      <c r="B11" s="194" t="s">
        <v>19</v>
      </c>
      <c r="C11" s="195"/>
      <c r="D11" s="195"/>
      <c r="E11" s="171" t="s">
        <v>20</v>
      </c>
      <c r="F11" s="132"/>
    </row>
    <row r="12" spans="1:6" ht="43.5" customHeight="1">
      <c r="A12" s="175" t="s">
        <v>21</v>
      </c>
      <c r="B12" s="194" t="s">
        <v>22</v>
      </c>
      <c r="C12" s="195"/>
      <c r="D12" s="195"/>
      <c r="E12" s="171" t="s">
        <v>23</v>
      </c>
      <c r="F12" s="132" t="s">
        <v>24</v>
      </c>
    </row>
    <row r="13" spans="1:6" ht="22.5">
      <c r="A13" s="175" t="s">
        <v>25</v>
      </c>
      <c r="B13" s="194"/>
      <c r="C13" s="195"/>
      <c r="D13" s="195"/>
      <c r="E13" s="195"/>
      <c r="F13" s="196"/>
    </row>
    <row r="14" spans="1:6" ht="23.25" customHeight="1">
      <c r="A14" s="175" t="s">
        <v>26</v>
      </c>
      <c r="B14" s="194" t="s">
        <v>27</v>
      </c>
      <c r="C14" s="195"/>
      <c r="D14" s="195"/>
      <c r="E14" s="195"/>
      <c r="F14" s="196"/>
    </row>
    <row r="15" spans="1:6" ht="22.5">
      <c r="A15" s="175" t="s">
        <v>28</v>
      </c>
      <c r="B15" s="197">
        <v>47</v>
      </c>
      <c r="C15" s="198"/>
      <c r="D15" s="198"/>
      <c r="E15" s="198"/>
      <c r="F15" s="199"/>
    </row>
    <row r="16" spans="1:6" ht="22.5">
      <c r="A16" s="176" t="s">
        <v>29</v>
      </c>
      <c r="B16" s="170" t="s">
        <v>30</v>
      </c>
      <c r="C16" s="200"/>
      <c r="D16" s="200"/>
      <c r="E16" s="200"/>
      <c r="F16" s="201"/>
    </row>
    <row r="17" spans="1:6" ht="22.5" customHeight="1">
      <c r="A17" s="175" t="s">
        <v>31</v>
      </c>
      <c r="B17" s="170"/>
      <c r="C17" s="200"/>
      <c r="D17" s="200"/>
      <c r="E17" s="200"/>
      <c r="F17" s="201"/>
    </row>
    <row r="18" spans="1:6" ht="22.5">
      <c r="A18" s="176" t="s">
        <v>32</v>
      </c>
      <c r="B18" s="170" t="s">
        <v>33</v>
      </c>
      <c r="C18" s="200"/>
      <c r="D18" s="200"/>
      <c r="E18" s="200"/>
      <c r="F18" s="201"/>
    </row>
    <row r="19" spans="1:6" ht="14.25" customHeight="1">
      <c r="A19" s="173"/>
      <c r="B19" s="156"/>
      <c r="C19" s="156"/>
      <c r="D19" s="156"/>
      <c r="E19" s="156"/>
      <c r="F19" s="156"/>
    </row>
    <row r="20" spans="1:7" ht="22.5">
      <c r="A20" s="193" t="s">
        <v>34</v>
      </c>
      <c r="B20" s="193"/>
      <c r="C20" s="193"/>
      <c r="D20" s="193"/>
      <c r="E20" s="193"/>
      <c r="F20" s="193"/>
      <c r="G20" s="26"/>
    </row>
    <row r="21" spans="1:6" ht="21.75" customHeight="1">
      <c r="A21" s="193" t="s">
        <v>35</v>
      </c>
      <c r="B21" s="193"/>
      <c r="C21" s="193"/>
      <c r="D21" s="193"/>
      <c r="E21" s="193"/>
      <c r="F21" s="193"/>
    </row>
    <row r="22" spans="1:6" ht="15" customHeight="1">
      <c r="A22" s="131" t="s">
        <v>36</v>
      </c>
      <c r="B22" s="131"/>
      <c r="C22" s="131"/>
      <c r="D22" s="131"/>
      <c r="E22" s="131"/>
      <c r="F22" s="131"/>
    </row>
    <row r="23" spans="1:6" ht="9" customHeight="1">
      <c r="A23" s="131"/>
      <c r="B23" s="131"/>
      <c r="C23" s="131"/>
      <c r="D23" s="131"/>
      <c r="E23" s="131"/>
      <c r="F23" s="131"/>
    </row>
    <row r="24" spans="1:6" ht="19.5" customHeight="1">
      <c r="A24" s="193" t="s">
        <v>37</v>
      </c>
      <c r="B24" s="193"/>
      <c r="C24" s="193"/>
      <c r="D24" s="193"/>
      <c r="E24" s="193"/>
      <c r="F24" s="193"/>
    </row>
    <row r="25" spans="1:6" ht="19.5" customHeight="1">
      <c r="A25" s="192" t="s">
        <v>38</v>
      </c>
      <c r="B25" s="192"/>
      <c r="C25" s="192"/>
      <c r="D25" s="192"/>
      <c r="E25" s="192"/>
      <c r="F25" s="192"/>
    </row>
    <row r="26" spans="1:6" ht="14.25" customHeight="1">
      <c r="A26" s="132" t="s">
        <v>39</v>
      </c>
      <c r="B26" s="134" t="s">
        <v>40</v>
      </c>
      <c r="C26" s="134" t="s">
        <v>41</v>
      </c>
      <c r="D26" s="134" t="s">
        <v>42</v>
      </c>
      <c r="E26" s="134" t="s">
        <v>43</v>
      </c>
      <c r="F26" s="134" t="s">
        <v>44</v>
      </c>
    </row>
    <row r="27" spans="1:6" ht="27.75" customHeight="1">
      <c r="A27" s="132"/>
      <c r="B27" s="134"/>
      <c r="C27" s="134"/>
      <c r="D27" s="134"/>
      <c r="E27" s="134"/>
      <c r="F27" s="134"/>
    </row>
    <row r="28" spans="1:6" ht="15" customHeight="1">
      <c r="A28" s="132">
        <v>1</v>
      </c>
      <c r="B28" s="134">
        <v>2</v>
      </c>
      <c r="C28" s="134">
        <v>3</v>
      </c>
      <c r="D28" s="134">
        <v>4</v>
      </c>
      <c r="E28" s="134">
        <v>5</v>
      </c>
      <c r="F28" s="134">
        <v>6</v>
      </c>
    </row>
    <row r="29" spans="1:6" s="6" customFormat="1" ht="14.25" customHeight="1">
      <c r="A29" s="135" t="s">
        <v>45</v>
      </c>
      <c r="B29" s="190"/>
      <c r="C29" s="190"/>
      <c r="D29" s="190"/>
      <c r="E29" s="190"/>
      <c r="F29" s="190"/>
    </row>
    <row r="30" spans="1:6" s="6" customFormat="1" ht="37.5" customHeight="1">
      <c r="A30" s="136" t="s">
        <v>46</v>
      </c>
      <c r="B30" s="133" t="s">
        <v>47</v>
      </c>
      <c r="C30" s="130">
        <v>7839.6</v>
      </c>
      <c r="D30" s="130">
        <v>7091.5</v>
      </c>
      <c r="E30" s="137">
        <f>D30-C30</f>
        <v>-748.1000000000004</v>
      </c>
      <c r="F30" s="138">
        <f>D30/C30*100</f>
        <v>90.457421297005</v>
      </c>
    </row>
    <row r="31" spans="1:6" s="6" customFormat="1" ht="22.5" customHeight="1">
      <c r="A31" s="139" t="s">
        <v>48</v>
      </c>
      <c r="B31" s="133" t="s">
        <v>49</v>
      </c>
      <c r="C31" s="137"/>
      <c r="D31" s="137"/>
      <c r="E31" s="137">
        <f>D31-C31</f>
        <v>0</v>
      </c>
      <c r="F31" s="138"/>
    </row>
    <row r="32" spans="1:6" s="6" customFormat="1" ht="22.5" customHeight="1">
      <c r="A32" s="139" t="s">
        <v>50</v>
      </c>
      <c r="B32" s="133" t="s">
        <v>51</v>
      </c>
      <c r="C32" s="137"/>
      <c r="D32" s="137"/>
      <c r="E32" s="137">
        <f>D32-C32</f>
        <v>0</v>
      </c>
      <c r="F32" s="138"/>
    </row>
    <row r="33" spans="1:6" s="6" customFormat="1" ht="22.5" customHeight="1">
      <c r="A33" s="139" t="s">
        <v>52</v>
      </c>
      <c r="B33" s="133" t="s">
        <v>53</v>
      </c>
      <c r="C33" s="137"/>
      <c r="D33" s="137"/>
      <c r="E33" s="137">
        <f>D33-C33</f>
        <v>0</v>
      </c>
      <c r="F33" s="138"/>
    </row>
    <row r="34" spans="1:6" s="6" customFormat="1" ht="24" customHeight="1">
      <c r="A34" s="139" t="s">
        <v>54</v>
      </c>
      <c r="B34" s="133" t="s">
        <v>55</v>
      </c>
      <c r="C34" s="137"/>
      <c r="D34" s="137"/>
      <c r="E34" s="137">
        <f>D34-C34</f>
        <v>0</v>
      </c>
      <c r="F34" s="138"/>
    </row>
    <row r="35" spans="1:6" s="9" customFormat="1" ht="45" customHeight="1">
      <c r="A35" s="140" t="s">
        <v>56</v>
      </c>
      <c r="B35" s="142" t="s">
        <v>57</v>
      </c>
      <c r="C35" s="130">
        <f>C30-SUM(C31:C34)</f>
        <v>7839.6</v>
      </c>
      <c r="D35" s="130">
        <f>D30-SUM(D31:D34)</f>
        <v>7091.5</v>
      </c>
      <c r="E35" s="130">
        <f>D35-C35</f>
        <v>-748.1000000000004</v>
      </c>
      <c r="F35" s="143">
        <f>D35/C35*100</f>
        <v>90.457421297005</v>
      </c>
    </row>
    <row r="36" spans="1:6" s="6" customFormat="1" ht="45" customHeight="1">
      <c r="A36" s="136" t="s">
        <v>58</v>
      </c>
      <c r="B36" s="133" t="s">
        <v>59</v>
      </c>
      <c r="C36" s="137">
        <v>41.8</v>
      </c>
      <c r="D36" s="137">
        <v>24.3</v>
      </c>
      <c r="E36" s="137">
        <f>D36-C36</f>
        <v>-17.499999999999996</v>
      </c>
      <c r="F36" s="138">
        <f>D36/C36*100</f>
        <v>58.133971291866004</v>
      </c>
    </row>
    <row r="37" spans="1:6" s="6" customFormat="1" ht="22.5" customHeight="1">
      <c r="A37" s="144" t="s">
        <v>60</v>
      </c>
      <c r="B37" s="133" t="s">
        <v>61</v>
      </c>
      <c r="C37" s="137"/>
      <c r="D37" s="137"/>
      <c r="E37" s="137">
        <f>D37-C37</f>
        <v>0</v>
      </c>
      <c r="F37" s="138"/>
    </row>
    <row r="38" spans="1:6" s="6" customFormat="1" ht="21" customHeight="1">
      <c r="A38" s="144" t="s">
        <v>62</v>
      </c>
      <c r="B38" s="133" t="s">
        <v>63</v>
      </c>
      <c r="C38" s="137"/>
      <c r="D38" s="137"/>
      <c r="E38" s="137">
        <f>D38-C38</f>
        <v>0</v>
      </c>
      <c r="F38" s="138"/>
    </row>
    <row r="39" spans="1:6" s="6" customFormat="1" ht="22.5" customHeight="1">
      <c r="A39" s="144" t="s">
        <v>64</v>
      </c>
      <c r="B39" s="133" t="s">
        <v>65</v>
      </c>
      <c r="C39" s="137"/>
      <c r="D39" s="137"/>
      <c r="E39" s="137">
        <f>D39-C39</f>
        <v>0</v>
      </c>
      <c r="F39" s="138"/>
    </row>
    <row r="40" spans="1:6" s="6" customFormat="1" ht="68.25">
      <c r="A40" s="144" t="s">
        <v>66</v>
      </c>
      <c r="B40" s="133" t="s">
        <v>67</v>
      </c>
      <c r="C40" s="137"/>
      <c r="D40" s="137"/>
      <c r="E40" s="137">
        <f>D40-C40</f>
        <v>0</v>
      </c>
      <c r="F40" s="138"/>
    </row>
    <row r="41" spans="1:6" s="6" customFormat="1" ht="24" customHeight="1">
      <c r="A41" s="145" t="s">
        <v>68</v>
      </c>
      <c r="B41" s="142" t="s">
        <v>69</v>
      </c>
      <c r="C41" s="130">
        <f>SUM(C35:C40)</f>
        <v>7881.400000000001</v>
      </c>
      <c r="D41" s="130">
        <v>6931.7</v>
      </c>
      <c r="E41" s="130">
        <f>D41-C41</f>
        <v>-949.6999999999998</v>
      </c>
      <c r="F41" s="143">
        <f>D41/C41*100</f>
        <v>87.9501103864796</v>
      </c>
    </row>
    <row r="42" spans="1:6" s="6" customFormat="1" ht="24" customHeight="1">
      <c r="A42" s="145" t="s">
        <v>70</v>
      </c>
      <c r="B42" s="132"/>
      <c r="C42" s="191"/>
      <c r="D42" s="191"/>
      <c r="E42" s="191"/>
      <c r="F42" s="191"/>
    </row>
    <row r="43" spans="1:6" s="6" customFormat="1" ht="45">
      <c r="A43" s="144" t="s">
        <v>71</v>
      </c>
      <c r="B43" s="133" t="s">
        <v>72</v>
      </c>
      <c r="C43" s="130">
        <v>7505.1</v>
      </c>
      <c r="D43" s="137">
        <v>6388.7</v>
      </c>
      <c r="E43" s="137">
        <f>D43-C43</f>
        <v>-1116.4000000000005</v>
      </c>
      <c r="F43" s="138">
        <f>D43/C43*100</f>
        <v>85.1247818150324</v>
      </c>
    </row>
    <row r="44" spans="1:6" s="6" customFormat="1" ht="22.5" customHeight="1">
      <c r="A44" s="144" t="s">
        <v>73</v>
      </c>
      <c r="B44" s="133" t="s">
        <v>74</v>
      </c>
      <c r="C44" s="137">
        <v>821</v>
      </c>
      <c r="D44" s="137">
        <v>944.7</v>
      </c>
      <c r="E44" s="137">
        <f>D44-C44</f>
        <v>123.70000000000005</v>
      </c>
      <c r="F44" s="138">
        <f>D44/C44*100</f>
        <v>115.06699147381201</v>
      </c>
    </row>
    <row r="45" spans="1:6" s="10" customFormat="1" ht="49.5" customHeight="1">
      <c r="A45" s="136" t="s">
        <v>75</v>
      </c>
      <c r="B45" s="133" t="s">
        <v>76</v>
      </c>
      <c r="C45" s="137">
        <v>17.4</v>
      </c>
      <c r="D45" s="146">
        <v>10.3</v>
      </c>
      <c r="E45" s="137">
        <f>D45-C45</f>
        <v>-7.099999999999998</v>
      </c>
      <c r="F45" s="138">
        <f>D45/C45*100</f>
        <v>59.195402298850595</v>
      </c>
    </row>
    <row r="46" spans="1:6" s="10" customFormat="1" ht="24" customHeight="1">
      <c r="A46" s="136" t="s">
        <v>77</v>
      </c>
      <c r="B46" s="133" t="s">
        <v>78</v>
      </c>
      <c r="C46" s="137">
        <v>644.1</v>
      </c>
      <c r="D46" s="146">
        <v>751.1</v>
      </c>
      <c r="E46" s="137">
        <f>D46-C46</f>
        <v>107</v>
      </c>
      <c r="F46" s="138">
        <f>D46/C46*100</f>
        <v>116.612327278373</v>
      </c>
    </row>
    <row r="47" spans="1:6" s="10" customFormat="1" ht="24" customHeight="1">
      <c r="A47" s="136" t="s">
        <v>79</v>
      </c>
      <c r="B47" s="133" t="s">
        <v>80</v>
      </c>
      <c r="C47" s="137">
        <v>127.6</v>
      </c>
      <c r="D47" s="146">
        <v>154.3</v>
      </c>
      <c r="E47" s="137">
        <f>D47-C47</f>
        <v>26.700000000000017</v>
      </c>
      <c r="F47" s="138">
        <f>D47/C47*100</f>
        <v>120.924764890282</v>
      </c>
    </row>
    <row r="48" spans="1:6" s="10" customFormat="1" ht="24" customHeight="1">
      <c r="A48" s="136" t="s">
        <v>81</v>
      </c>
      <c r="B48" s="133" t="s">
        <v>82</v>
      </c>
      <c r="C48" s="137">
        <v>20</v>
      </c>
      <c r="D48" s="146">
        <v>13.8</v>
      </c>
      <c r="E48" s="137">
        <f>D48-C48</f>
        <v>-6.199999999999999</v>
      </c>
      <c r="F48" s="138">
        <f>D48/C48*100</f>
        <v>69</v>
      </c>
    </row>
    <row r="49" spans="1:6" s="10" customFormat="1" ht="24" customHeight="1">
      <c r="A49" s="136" t="s">
        <v>83</v>
      </c>
      <c r="B49" s="133" t="s">
        <v>84</v>
      </c>
      <c r="C49" s="137">
        <v>11.9</v>
      </c>
      <c r="D49" s="146">
        <v>15.1</v>
      </c>
      <c r="E49" s="137">
        <f>D49-C49</f>
        <v>3.1999999999999993</v>
      </c>
      <c r="F49" s="138">
        <f>D49/C49*100</f>
        <v>126.890756302521</v>
      </c>
    </row>
    <row r="50" spans="1:6" s="6" customFormat="1" ht="24" customHeight="1">
      <c r="A50" s="144" t="s">
        <v>85</v>
      </c>
      <c r="B50" s="133" t="s">
        <v>86</v>
      </c>
      <c r="C50" s="137"/>
      <c r="D50" s="137"/>
      <c r="E50" s="137">
        <f>D50-C50</f>
        <v>0</v>
      </c>
      <c r="F50" s="138"/>
    </row>
    <row r="51" spans="1:6" s="6" customFormat="1" ht="24" customHeight="1">
      <c r="A51" s="144" t="s">
        <v>87</v>
      </c>
      <c r="B51" s="133" t="s">
        <v>88</v>
      </c>
      <c r="C51" s="137">
        <v>41.8</v>
      </c>
      <c r="D51" s="137">
        <v>24.3</v>
      </c>
      <c r="E51" s="137">
        <f>D51-C51</f>
        <v>-17.499999999999996</v>
      </c>
      <c r="F51" s="138">
        <f>D51/C51*100</f>
        <v>58.133971291866004</v>
      </c>
    </row>
    <row r="52" spans="1:6" s="6" customFormat="1" ht="24" customHeight="1">
      <c r="A52" s="144" t="s">
        <v>89</v>
      </c>
      <c r="B52" s="133" t="s">
        <v>90</v>
      </c>
      <c r="C52" s="137">
        <v>49.1</v>
      </c>
      <c r="D52" s="137">
        <v>34.7</v>
      </c>
      <c r="E52" s="137">
        <f>D52-C52</f>
        <v>-14.399999999999999</v>
      </c>
      <c r="F52" s="138">
        <f>D52/C52*100</f>
        <v>70.6720977596741</v>
      </c>
    </row>
    <row r="53" spans="1:6" s="6" customFormat="1" ht="24" customHeight="1">
      <c r="A53" s="144" t="s">
        <v>91</v>
      </c>
      <c r="B53" s="133" t="s">
        <v>92</v>
      </c>
      <c r="C53" s="137"/>
      <c r="D53" s="137"/>
      <c r="E53" s="137">
        <f>D53-C53</f>
        <v>0</v>
      </c>
      <c r="F53" s="138"/>
    </row>
    <row r="54" spans="1:6" s="6" customFormat="1" ht="24" customHeight="1">
      <c r="A54" s="144" t="s">
        <v>93</v>
      </c>
      <c r="B54" s="133" t="s">
        <v>94</v>
      </c>
      <c r="C54" s="137">
        <v>81.2</v>
      </c>
      <c r="D54" s="137">
        <v>59.3</v>
      </c>
      <c r="E54" s="137">
        <f>D54-C54</f>
        <v>-21.900000000000006</v>
      </c>
      <c r="F54" s="138">
        <f>D54/C54*100</f>
        <v>73.02955665024629</v>
      </c>
    </row>
    <row r="55" spans="1:6" s="6" customFormat="1" ht="24" customHeight="1">
      <c r="A55" s="136" t="s">
        <v>95</v>
      </c>
      <c r="B55" s="133" t="s">
        <v>96</v>
      </c>
      <c r="C55" s="137"/>
      <c r="D55" s="137"/>
      <c r="E55" s="137">
        <f>D55-C55</f>
        <v>0</v>
      </c>
      <c r="F55" s="138"/>
    </row>
    <row r="56" spans="1:6" s="6" customFormat="1" ht="24" customHeight="1">
      <c r="A56" s="136" t="s">
        <v>97</v>
      </c>
      <c r="B56" s="133" t="s">
        <v>98</v>
      </c>
      <c r="C56" s="137"/>
      <c r="D56" s="137"/>
      <c r="E56" s="137">
        <f>D56-C56</f>
        <v>0</v>
      </c>
      <c r="F56" s="138"/>
    </row>
    <row r="57" spans="1:6" s="6" customFormat="1" ht="24" customHeight="1">
      <c r="A57" s="145" t="s">
        <v>99</v>
      </c>
      <c r="B57" s="142" t="s">
        <v>100</v>
      </c>
      <c r="C57" s="130">
        <f>C43+C44+SUM(C50:C56)</f>
        <v>8498.2</v>
      </c>
      <c r="D57" s="130">
        <f>D43+D44+SUM(D50:D56)</f>
        <v>7451.7</v>
      </c>
      <c r="E57" s="137">
        <f>D57-C57</f>
        <v>-1046.500000000001</v>
      </c>
      <c r="F57" s="138">
        <f>D57/C57*100</f>
        <v>87.6856275446565</v>
      </c>
    </row>
    <row r="58" spans="1:6" s="6" customFormat="1" ht="24" customHeight="1">
      <c r="A58" s="145" t="s">
        <v>101</v>
      </c>
      <c r="B58" s="141"/>
      <c r="C58" s="145"/>
      <c r="D58" s="145"/>
      <c r="E58" s="145"/>
      <c r="F58" s="145"/>
    </row>
    <row r="59" spans="1:6" s="6" customFormat="1" ht="23.25" customHeight="1">
      <c r="A59" s="144" t="s">
        <v>102</v>
      </c>
      <c r="B59" s="133" t="s">
        <v>103</v>
      </c>
      <c r="C59" s="137">
        <f>C35-C43</f>
        <v>334.5</v>
      </c>
      <c r="D59" s="137">
        <f>D35-D43</f>
        <v>702.8000000000002</v>
      </c>
      <c r="E59" s="137">
        <f>D59-C59</f>
        <v>368.29999999999995</v>
      </c>
      <c r="F59" s="138">
        <f>D59/C59*100</f>
        <v>210.104633781764</v>
      </c>
    </row>
    <row r="60" spans="1:6" s="6" customFormat="1" ht="23.25" customHeight="1">
      <c r="A60" s="136" t="s">
        <v>104</v>
      </c>
      <c r="B60" s="133" t="s">
        <v>105</v>
      </c>
      <c r="C60" s="147">
        <f>C59+C36-C44-C50-C51</f>
        <v>-486.5</v>
      </c>
      <c r="D60" s="147">
        <f>D59+D36-D44-D50-D51</f>
        <v>-241.9</v>
      </c>
      <c r="E60" s="147">
        <f>D60-C60</f>
        <v>244.6</v>
      </c>
      <c r="F60" s="147">
        <f>D60/C60*100</f>
        <v>49.7225077081192</v>
      </c>
    </row>
    <row r="61" spans="1:6" s="6" customFormat="1" ht="42.75" customHeight="1">
      <c r="A61" s="136" t="s">
        <v>106</v>
      </c>
      <c r="B61" s="133" t="s">
        <v>107</v>
      </c>
      <c r="C61" s="147">
        <f>C60+C37+C38+C39-C52-C53-C54</f>
        <v>-616.8000000000001</v>
      </c>
      <c r="D61" s="147">
        <f>D60+D37+D38+D39-D52-D53-D54</f>
        <v>-335.90000000000003</v>
      </c>
      <c r="E61" s="147">
        <f>D61-C61</f>
        <v>280.9</v>
      </c>
      <c r="F61" s="147">
        <f>D61/C61*100</f>
        <v>54.458495460441</v>
      </c>
    </row>
    <row r="62" spans="1:6" s="10" customFormat="1" ht="22.5" customHeight="1">
      <c r="A62" s="136" t="s">
        <v>108</v>
      </c>
      <c r="B62" s="133" t="s">
        <v>109</v>
      </c>
      <c r="C62" s="130"/>
      <c r="D62" s="147"/>
      <c r="E62" s="147">
        <f>D62-C62</f>
        <v>0</v>
      </c>
      <c r="F62" s="147"/>
    </row>
    <row r="63" spans="1:6" s="9" customFormat="1" ht="24" customHeight="1">
      <c r="A63" s="140" t="s">
        <v>110</v>
      </c>
      <c r="B63" s="142" t="s">
        <v>111</v>
      </c>
      <c r="C63" s="148">
        <f>C61+C40-C55-C56-C62</f>
        <v>-616.8</v>
      </c>
      <c r="D63" s="148">
        <f>D61+D40-D55-D56-D62</f>
        <v>-335.9</v>
      </c>
      <c r="E63" s="148">
        <f>D63-C63</f>
        <v>280.9</v>
      </c>
      <c r="F63" s="148">
        <f>D63/C63*100</f>
        <v>54.458495460441</v>
      </c>
    </row>
    <row r="64" spans="1:6" s="10" customFormat="1" ht="23.25" customHeight="1">
      <c r="A64" s="136" t="s">
        <v>112</v>
      </c>
      <c r="B64" s="133" t="s">
        <v>113</v>
      </c>
      <c r="C64" s="148"/>
      <c r="D64" s="149"/>
      <c r="E64" s="147">
        <f>D64-C64</f>
        <v>0</v>
      </c>
      <c r="F64" s="147"/>
    </row>
    <row r="65" spans="1:6" s="10" customFormat="1" ht="23.25" customHeight="1">
      <c r="A65" s="136" t="s">
        <v>114</v>
      </c>
      <c r="B65" s="133" t="s">
        <v>115</v>
      </c>
      <c r="C65" s="148"/>
      <c r="D65" s="149"/>
      <c r="E65" s="147">
        <f>D65-C65</f>
        <v>0</v>
      </c>
      <c r="F65" s="147"/>
    </row>
    <row r="66" spans="1:6" s="10" customFormat="1" ht="22.5">
      <c r="A66" s="150"/>
      <c r="B66" s="131"/>
      <c r="C66" s="151"/>
      <c r="D66" s="152"/>
      <c r="E66" s="153"/>
      <c r="F66" s="154" t="s">
        <v>116</v>
      </c>
    </row>
    <row r="67" spans="1:6" s="10" customFormat="1" ht="22.5">
      <c r="A67" s="155"/>
      <c r="B67" s="155"/>
      <c r="C67" s="155"/>
      <c r="D67" s="155"/>
      <c r="E67" s="155"/>
      <c r="F67" s="156"/>
    </row>
    <row r="68" spans="1:6" s="10" customFormat="1" ht="22.5" customHeight="1">
      <c r="A68" s="192" t="s">
        <v>117</v>
      </c>
      <c r="B68" s="192"/>
      <c r="C68" s="192"/>
      <c r="D68" s="192"/>
      <c r="E68" s="192"/>
      <c r="F68" s="192"/>
    </row>
    <row r="69" spans="1:6" s="10" customFormat="1" ht="15" customHeight="1">
      <c r="A69" s="132" t="s">
        <v>39</v>
      </c>
      <c r="B69" s="134" t="s">
        <v>40</v>
      </c>
      <c r="C69" s="134" t="s">
        <v>41</v>
      </c>
      <c r="D69" s="134" t="s">
        <v>42</v>
      </c>
      <c r="E69" s="134" t="s">
        <v>118</v>
      </c>
      <c r="F69" s="134" t="s">
        <v>119</v>
      </c>
    </row>
    <row r="70" spans="1:6" s="6" customFormat="1" ht="21.75" customHeight="1">
      <c r="A70" s="132"/>
      <c r="B70" s="134"/>
      <c r="C70" s="134"/>
      <c r="D70" s="134"/>
      <c r="E70" s="134"/>
      <c r="F70" s="134"/>
    </row>
    <row r="71" spans="1:6" s="6" customFormat="1" ht="15.75" customHeight="1">
      <c r="A71" s="132">
        <v>1</v>
      </c>
      <c r="B71" s="134">
        <v>2</v>
      </c>
      <c r="C71" s="134">
        <v>3</v>
      </c>
      <c r="D71" s="134">
        <v>4</v>
      </c>
      <c r="E71" s="134">
        <v>5</v>
      </c>
      <c r="F71" s="134">
        <v>6</v>
      </c>
    </row>
    <row r="72" spans="1:6" s="6" customFormat="1" ht="37.5" customHeight="1">
      <c r="A72" s="140" t="s">
        <v>120</v>
      </c>
      <c r="B72" s="142" t="s">
        <v>121</v>
      </c>
      <c r="C72" s="148">
        <f>C73+C74</f>
        <v>0</v>
      </c>
      <c r="D72" s="148">
        <f>D73+D74</f>
        <v>0</v>
      </c>
      <c r="E72" s="148">
        <f>D72-C72</f>
        <v>0</v>
      </c>
      <c r="F72" s="148"/>
    </row>
    <row r="73" spans="1:6" s="6" customFormat="1" ht="33.75" customHeight="1">
      <c r="A73" s="136" t="s">
        <v>122</v>
      </c>
      <c r="B73" s="133" t="s">
        <v>123</v>
      </c>
      <c r="C73" s="147"/>
      <c r="D73" s="147"/>
      <c r="E73" s="147">
        <f>D73-C73</f>
        <v>0</v>
      </c>
      <c r="F73" s="147"/>
    </row>
    <row r="74" spans="1:6" s="6" customFormat="1" ht="37.5" customHeight="1">
      <c r="A74" s="144" t="s">
        <v>124</v>
      </c>
      <c r="B74" s="133" t="s">
        <v>125</v>
      </c>
      <c r="C74" s="147"/>
      <c r="D74" s="147"/>
      <c r="E74" s="147">
        <f>D74-C74</f>
        <v>0</v>
      </c>
      <c r="F74" s="147"/>
    </row>
    <row r="75" spans="1:6" s="6" customFormat="1" ht="24" customHeight="1">
      <c r="A75" s="140" t="s">
        <v>126</v>
      </c>
      <c r="B75" s="134"/>
      <c r="C75" s="147"/>
      <c r="D75" s="147"/>
      <c r="E75" s="147">
        <f>D75-C75</f>
        <v>0</v>
      </c>
      <c r="F75" s="147"/>
    </row>
    <row r="76" spans="1:6" s="10" customFormat="1" ht="94.5" customHeight="1">
      <c r="A76" s="136" t="s">
        <v>127</v>
      </c>
      <c r="B76" s="133" t="s">
        <v>128</v>
      </c>
      <c r="C76" s="147"/>
      <c r="D76" s="147"/>
      <c r="E76" s="147">
        <f>D76-C76</f>
        <v>0</v>
      </c>
      <c r="F76" s="147"/>
    </row>
    <row r="77" spans="1:6" s="6" customFormat="1" ht="24" customHeight="1">
      <c r="A77" s="157" t="s">
        <v>129</v>
      </c>
      <c r="B77" s="133" t="s">
        <v>130</v>
      </c>
      <c r="C77" s="147"/>
      <c r="D77" s="147"/>
      <c r="E77" s="147">
        <f>D77-C77</f>
        <v>0</v>
      </c>
      <c r="F77" s="147"/>
    </row>
    <row r="78" spans="1:6" s="6" customFormat="1" ht="95.25" customHeight="1">
      <c r="A78" s="136" t="s">
        <v>131</v>
      </c>
      <c r="B78" s="133" t="s">
        <v>132</v>
      </c>
      <c r="C78" s="147"/>
      <c r="D78" s="147"/>
      <c r="E78" s="147"/>
      <c r="F78" s="147"/>
    </row>
    <row r="79" spans="1:6" s="9" customFormat="1" ht="36.75" customHeight="1">
      <c r="A79" s="140" t="s">
        <v>133</v>
      </c>
      <c r="B79" s="142" t="s">
        <v>134</v>
      </c>
      <c r="C79" s="147"/>
      <c r="D79" s="147"/>
      <c r="E79" s="147">
        <f>D79-C79</f>
        <v>0</v>
      </c>
      <c r="F79" s="147"/>
    </row>
    <row r="80" spans="1:6" s="10" customFormat="1" ht="24" customHeight="1">
      <c r="A80" s="136" t="s">
        <v>135</v>
      </c>
      <c r="B80" s="133" t="s">
        <v>136</v>
      </c>
      <c r="C80" s="138"/>
      <c r="D80" s="138"/>
      <c r="E80" s="147">
        <f>D80-C80</f>
        <v>0</v>
      </c>
      <c r="F80" s="147"/>
    </row>
    <row r="81" spans="1:6" s="6" customFormat="1" ht="30" customHeight="1">
      <c r="A81" s="157" t="s">
        <v>137</v>
      </c>
      <c r="B81" s="133" t="s">
        <v>138</v>
      </c>
      <c r="C81" s="143"/>
      <c r="D81" s="138"/>
      <c r="E81" s="147"/>
      <c r="F81" s="147"/>
    </row>
    <row r="82" spans="1:6" s="6" customFormat="1" ht="24" customHeight="1">
      <c r="A82" s="136" t="s">
        <v>139</v>
      </c>
      <c r="B82" s="133" t="s">
        <v>140</v>
      </c>
      <c r="C82" s="148"/>
      <c r="D82" s="148"/>
      <c r="E82" s="147">
        <f>D82-C82</f>
        <v>0</v>
      </c>
      <c r="F82" s="147"/>
    </row>
    <row r="83" spans="1:6" s="6" customFormat="1" ht="24" customHeight="1">
      <c r="A83" s="136" t="s">
        <v>141</v>
      </c>
      <c r="B83" s="133" t="s">
        <v>142</v>
      </c>
      <c r="C83" s="148"/>
      <c r="D83" s="148"/>
      <c r="E83" s="147"/>
      <c r="F83" s="147"/>
    </row>
    <row r="84" spans="1:6" s="6" customFormat="1" ht="24" customHeight="1">
      <c r="A84" s="136" t="s">
        <v>143</v>
      </c>
      <c r="B84" s="133" t="s">
        <v>144</v>
      </c>
      <c r="C84" s="148"/>
      <c r="D84" s="147"/>
      <c r="E84" s="147">
        <f>D84-C84</f>
        <v>0</v>
      </c>
      <c r="F84" s="147"/>
    </row>
    <row r="85" spans="1:6" s="6" customFormat="1" ht="36" customHeight="1">
      <c r="A85" s="140" t="s">
        <v>145</v>
      </c>
      <c r="B85" s="142" t="s">
        <v>146</v>
      </c>
      <c r="C85" s="148">
        <f>C63-C72-C76+C79-C80-C82-C83-C84</f>
        <v>-616.8</v>
      </c>
      <c r="D85" s="148">
        <f>D63-D72-D76+D79-D80-D82-D83-D84</f>
        <v>-335.9</v>
      </c>
      <c r="E85" s="148">
        <f>D85-C85</f>
        <v>280.9</v>
      </c>
      <c r="F85" s="148">
        <f>D85/C85*100</f>
        <v>54.458495460441</v>
      </c>
    </row>
    <row r="86" spans="1:6" s="6" customFormat="1" ht="24.75" customHeight="1">
      <c r="A86" s="189" t="s">
        <v>147</v>
      </c>
      <c r="B86" s="189"/>
      <c r="C86" s="189"/>
      <c r="D86" s="189"/>
      <c r="E86" s="189"/>
      <c r="F86" s="189"/>
    </row>
    <row r="87" spans="1:6" s="7" customFormat="1" ht="38.25" customHeight="1">
      <c r="A87" s="140" t="s">
        <v>148</v>
      </c>
      <c r="B87" s="142" t="s">
        <v>149</v>
      </c>
      <c r="C87" s="148">
        <f>C88+C89+C90-C91+C92+C93+C94</f>
        <v>0</v>
      </c>
      <c r="D87" s="148">
        <f>D88+D89+D90-D91+D92+D93+D94</f>
        <v>0</v>
      </c>
      <c r="E87" s="148">
        <f>D87-C87</f>
        <v>0</v>
      </c>
      <c r="F87" s="148"/>
    </row>
    <row r="88" spans="1:6" s="10" customFormat="1" ht="24" customHeight="1">
      <c r="A88" s="136" t="s">
        <v>150</v>
      </c>
      <c r="B88" s="133" t="s">
        <v>151</v>
      </c>
      <c r="C88" s="147"/>
      <c r="D88" s="147"/>
      <c r="E88" s="147">
        <f>D88-C88</f>
        <v>0</v>
      </c>
      <c r="F88" s="147"/>
    </row>
    <row r="89" spans="1:6" s="10" customFormat="1" ht="24" customHeight="1">
      <c r="A89" s="144" t="s">
        <v>152</v>
      </c>
      <c r="B89" s="133" t="s">
        <v>153</v>
      </c>
      <c r="C89" s="147"/>
      <c r="D89" s="147"/>
      <c r="E89" s="147">
        <f>D89-C89</f>
        <v>0</v>
      </c>
      <c r="F89" s="147"/>
    </row>
    <row r="90" spans="1:6" s="10" customFormat="1" ht="36" customHeight="1">
      <c r="A90" s="144" t="s">
        <v>154</v>
      </c>
      <c r="B90" s="133" t="s">
        <v>155</v>
      </c>
      <c r="C90" s="147"/>
      <c r="D90" s="147"/>
      <c r="E90" s="147">
        <f>D90-C90</f>
        <v>0</v>
      </c>
      <c r="F90" s="147"/>
    </row>
    <row r="91" spans="1:6" s="10" customFormat="1" ht="42.75" customHeight="1">
      <c r="A91" s="144" t="s">
        <v>156</v>
      </c>
      <c r="B91" s="133" t="s">
        <v>157</v>
      </c>
      <c r="C91" s="158"/>
      <c r="D91" s="158"/>
      <c r="E91" s="147">
        <f>D91-C91</f>
        <v>0</v>
      </c>
      <c r="F91" s="147"/>
    </row>
    <row r="92" spans="1:6" s="10" customFormat="1" ht="24" customHeight="1">
      <c r="A92" s="144" t="s">
        <v>158</v>
      </c>
      <c r="B92" s="133" t="s">
        <v>159</v>
      </c>
      <c r="C92" s="147"/>
      <c r="D92" s="147"/>
      <c r="E92" s="147">
        <f>D92-C92</f>
        <v>0</v>
      </c>
      <c r="F92" s="147"/>
    </row>
    <row r="93" spans="1:6" s="10" customFormat="1" ht="24" customHeight="1">
      <c r="A93" s="144" t="s">
        <v>160</v>
      </c>
      <c r="B93" s="133" t="s">
        <v>161</v>
      </c>
      <c r="C93" s="147"/>
      <c r="D93" s="147"/>
      <c r="E93" s="147">
        <f>D93-C93</f>
        <v>0</v>
      </c>
      <c r="F93" s="147"/>
    </row>
    <row r="94" spans="1:6" s="10" customFormat="1" ht="24" customHeight="1">
      <c r="A94" s="144" t="s">
        <v>162</v>
      </c>
      <c r="B94" s="133" t="s">
        <v>163</v>
      </c>
      <c r="C94" s="147"/>
      <c r="D94" s="147"/>
      <c r="E94" s="147">
        <f>D94-C94</f>
        <v>0</v>
      </c>
      <c r="F94" s="147"/>
    </row>
    <row r="95" spans="1:6" s="10" customFormat="1" ht="36" customHeight="1">
      <c r="A95" s="136" t="s">
        <v>164</v>
      </c>
      <c r="B95" s="132" t="s">
        <v>165</v>
      </c>
      <c r="C95" s="147"/>
      <c r="D95" s="147"/>
      <c r="E95" s="147">
        <f>D95-C95</f>
        <v>0</v>
      </c>
      <c r="F95" s="147"/>
    </row>
    <row r="96" spans="1:6" s="10" customFormat="1" ht="41.25" customHeight="1">
      <c r="A96" s="136" t="s">
        <v>166</v>
      </c>
      <c r="B96" s="132" t="s">
        <v>167</v>
      </c>
      <c r="C96" s="147"/>
      <c r="D96" s="147"/>
      <c r="E96" s="147">
        <f>D96-C96</f>
        <v>0</v>
      </c>
      <c r="F96" s="147"/>
    </row>
    <row r="97" spans="1:6" s="6" customFormat="1" ht="22.5" customHeight="1">
      <c r="A97" s="140" t="s">
        <v>168</v>
      </c>
      <c r="B97" s="142" t="s">
        <v>169</v>
      </c>
      <c r="C97" s="148">
        <f>SUM(C98:C100)</f>
        <v>0</v>
      </c>
      <c r="D97" s="148">
        <f>SUM(D98:D100)</f>
        <v>0</v>
      </c>
      <c r="E97" s="148">
        <f>D97-C97</f>
        <v>0</v>
      </c>
      <c r="F97" s="148"/>
    </row>
    <row r="98" spans="1:6" s="10" customFormat="1" ht="44.25" customHeight="1">
      <c r="A98" s="136" t="s">
        <v>170</v>
      </c>
      <c r="B98" s="133" t="s">
        <v>171</v>
      </c>
      <c r="C98" s="147"/>
      <c r="D98" s="147"/>
      <c r="E98" s="147">
        <f>D98-C98</f>
        <v>0</v>
      </c>
      <c r="F98" s="147"/>
    </row>
    <row r="99" spans="1:6" s="10" customFormat="1" ht="24" customHeight="1">
      <c r="A99" s="136" t="s">
        <v>172</v>
      </c>
      <c r="B99" s="133" t="s">
        <v>173</v>
      </c>
      <c r="C99" s="147"/>
      <c r="D99" s="147"/>
      <c r="E99" s="147">
        <f>D99-C99</f>
        <v>0</v>
      </c>
      <c r="F99" s="147"/>
    </row>
    <row r="100" spans="1:6" s="10" customFormat="1" ht="24" customHeight="1">
      <c r="A100" s="136" t="s">
        <v>174</v>
      </c>
      <c r="B100" s="133" t="s">
        <v>175</v>
      </c>
      <c r="C100" s="147"/>
      <c r="D100" s="147"/>
      <c r="E100" s="147">
        <f>D100-C100</f>
        <v>0</v>
      </c>
      <c r="F100" s="147"/>
    </row>
    <row r="101" spans="1:6" s="6" customFormat="1" ht="27.75" customHeight="1">
      <c r="A101" s="140" t="s">
        <v>176</v>
      </c>
      <c r="B101" s="142" t="s">
        <v>177</v>
      </c>
      <c r="C101" s="148">
        <f>SUM(C102:C103)</f>
        <v>0</v>
      </c>
      <c r="D101" s="148">
        <f>SUM(D102:D103)</f>
        <v>0</v>
      </c>
      <c r="E101" s="148">
        <f>D101-C101</f>
        <v>0</v>
      </c>
      <c r="F101" s="148"/>
    </row>
    <row r="102" spans="1:6" s="10" customFormat="1" ht="24" customHeight="1">
      <c r="A102" s="136" t="s">
        <v>178</v>
      </c>
      <c r="B102" s="133" t="s">
        <v>179</v>
      </c>
      <c r="C102" s="147"/>
      <c r="D102" s="147"/>
      <c r="E102" s="147">
        <f>D102-C102</f>
        <v>0</v>
      </c>
      <c r="F102" s="147"/>
    </row>
    <row r="103" spans="1:6" s="10" customFormat="1" ht="24" customHeight="1">
      <c r="A103" s="136" t="s">
        <v>180</v>
      </c>
      <c r="B103" s="133" t="s">
        <v>181</v>
      </c>
      <c r="C103" s="147"/>
      <c r="D103" s="147"/>
      <c r="E103" s="147">
        <f>D103-C103</f>
        <v>0</v>
      </c>
      <c r="F103" s="147"/>
    </row>
    <row r="104" spans="1:6" s="9" customFormat="1" ht="24" customHeight="1">
      <c r="A104" s="140" t="s">
        <v>182</v>
      </c>
      <c r="B104" s="142" t="s">
        <v>183</v>
      </c>
      <c r="C104" s="148">
        <f>SUM(C105:C106)</f>
        <v>0</v>
      </c>
      <c r="D104" s="148">
        <f>SUM(D105:D106)</f>
        <v>0</v>
      </c>
      <c r="E104" s="148">
        <f>D104-C104</f>
        <v>0</v>
      </c>
      <c r="F104" s="148"/>
    </row>
    <row r="105" spans="1:6" s="10" customFormat="1" ht="24" customHeight="1">
      <c r="A105" s="136" t="s">
        <v>184</v>
      </c>
      <c r="B105" s="133" t="s">
        <v>185</v>
      </c>
      <c r="C105" s="147"/>
      <c r="D105" s="147"/>
      <c r="E105" s="147">
        <f>D105-C105</f>
        <v>0</v>
      </c>
      <c r="F105" s="147"/>
    </row>
    <row r="106" spans="1:6" s="10" customFormat="1" ht="24" customHeight="1">
      <c r="A106" s="136" t="s">
        <v>186</v>
      </c>
      <c r="B106" s="133" t="s">
        <v>187</v>
      </c>
      <c r="C106" s="147"/>
      <c r="D106" s="159"/>
      <c r="E106" s="147">
        <f>D106-C106</f>
        <v>0</v>
      </c>
      <c r="F106" s="147"/>
    </row>
    <row r="107" spans="1:6" ht="16.5" customHeight="1">
      <c r="A107" s="150"/>
      <c r="B107" s="131"/>
      <c r="C107" s="160"/>
      <c r="D107" s="161"/>
      <c r="E107" s="161"/>
      <c r="F107" s="161"/>
    </row>
    <row r="108" spans="1:6" ht="16.5" customHeight="1">
      <c r="A108" s="187" t="s">
        <v>188</v>
      </c>
      <c r="B108" s="131"/>
      <c r="C108" s="160"/>
      <c r="D108" s="161"/>
      <c r="E108" s="160" t="s">
        <v>189</v>
      </c>
      <c r="F108" s="160" t="s">
        <v>190</v>
      </c>
    </row>
    <row r="109" spans="1:6" ht="16.5" customHeight="1">
      <c r="A109" s="187" t="s">
        <v>191</v>
      </c>
      <c r="B109" s="131"/>
      <c r="C109" s="186" t="s">
        <v>192</v>
      </c>
      <c r="D109" s="161"/>
      <c r="E109" s="161" t="s">
        <v>193</v>
      </c>
      <c r="F109" s="161"/>
    </row>
    <row r="110" spans="1:9" s="11" customFormat="1" ht="22.5">
      <c r="A110" s="156" t="s">
        <v>194</v>
      </c>
      <c r="B110" s="156"/>
      <c r="C110" s="165"/>
      <c r="D110" s="156"/>
      <c r="E110" s="156" t="s">
        <v>195</v>
      </c>
      <c r="F110" s="156"/>
      <c r="G110" s="30"/>
      <c r="H110" s="30"/>
      <c r="I110" s="30"/>
    </row>
    <row r="111" spans="1:9" s="36" customFormat="1" ht="6.75" customHeight="1">
      <c r="A111" s="188" t="s">
        <v>196</v>
      </c>
      <c r="B111" s="162"/>
      <c r="C111" s="185" t="s">
        <v>192</v>
      </c>
      <c r="D111" s="162"/>
      <c r="E111" s="163"/>
      <c r="F111" s="164"/>
      <c r="H111" s="34"/>
      <c r="I111" s="35"/>
    </row>
    <row r="112" spans="1:9" s="11" customFormat="1" ht="22.5">
      <c r="A112" s="165"/>
      <c r="B112" s="156"/>
      <c r="C112" s="165"/>
      <c r="D112" s="156"/>
      <c r="E112" s="166"/>
      <c r="F112" s="156"/>
      <c r="H112" s="30"/>
      <c r="I112" s="30"/>
    </row>
    <row r="113" spans="1:6" ht="22.5">
      <c r="A113" s="156"/>
      <c r="B113" s="131"/>
      <c r="C113" s="156"/>
      <c r="D113" s="156"/>
      <c r="E113" s="156"/>
      <c r="F113" s="156"/>
    </row>
    <row r="114" spans="1:6" ht="20.25">
      <c r="A114" s="129"/>
      <c r="B114" s="128"/>
      <c r="C114" s="127"/>
      <c r="D114" s="127"/>
      <c r="E114" s="127"/>
      <c r="F114" s="127"/>
    </row>
    <row r="115" spans="1:6" ht="20.25">
      <c r="A115" s="129"/>
      <c r="B115" s="128"/>
      <c r="C115" s="177"/>
      <c r="D115" s="127"/>
      <c r="E115" s="178"/>
      <c r="F115" s="178"/>
    </row>
    <row r="116" spans="1:6" ht="20.25">
      <c r="A116" s="129"/>
      <c r="B116" s="128"/>
      <c r="C116" s="127"/>
      <c r="D116" s="127"/>
      <c r="E116" s="127"/>
      <c r="F116" s="127"/>
    </row>
    <row r="117" spans="1:6" ht="20.25">
      <c r="A117" s="129"/>
      <c r="B117" s="128"/>
      <c r="C117" s="127"/>
      <c r="D117" s="127"/>
      <c r="E117" s="127"/>
      <c r="F117" s="127"/>
    </row>
    <row r="118" spans="1:6" ht="20.25">
      <c r="A118" s="129"/>
      <c r="B118" s="128"/>
      <c r="C118" s="127"/>
      <c r="D118" s="127"/>
      <c r="E118" s="127"/>
      <c r="F118" s="127"/>
    </row>
    <row r="119" spans="1:6" ht="20.25">
      <c r="A119" s="129"/>
      <c r="B119" s="128"/>
      <c r="C119" s="127"/>
      <c r="D119" s="127"/>
      <c r="E119" s="127"/>
      <c r="F119" s="127"/>
    </row>
    <row r="120" spans="1:6" ht="20.25">
      <c r="A120" s="129"/>
      <c r="B120" s="128"/>
      <c r="C120" s="127"/>
      <c r="D120" s="127"/>
      <c r="E120" s="127"/>
      <c r="F120" s="127"/>
    </row>
    <row r="121" spans="1:6" ht="20.25">
      <c r="A121" s="129"/>
      <c r="B121" s="128"/>
      <c r="C121" s="127"/>
      <c r="D121" s="127"/>
      <c r="E121" s="127"/>
      <c r="F121" s="127"/>
    </row>
    <row r="122" spans="1:6" ht="20.25">
      <c r="A122" s="129"/>
      <c r="B122" s="128"/>
      <c r="C122" s="127"/>
      <c r="D122" s="127"/>
      <c r="E122" s="127"/>
      <c r="F122" s="127"/>
    </row>
    <row r="123" spans="1:6" ht="20.25">
      <c r="A123" s="129"/>
      <c r="B123" s="128"/>
      <c r="C123" s="127"/>
      <c r="D123" s="127"/>
      <c r="E123" s="127"/>
      <c r="F123" s="127"/>
    </row>
    <row r="124" spans="1:6" ht="18">
      <c r="A124" s="59"/>
      <c r="B124" s="33"/>
      <c r="C124" s="30"/>
      <c r="D124" s="30"/>
      <c r="E124" s="30"/>
      <c r="F124" s="30"/>
    </row>
    <row r="125" spans="1:6" ht="18">
      <c r="A125" s="59"/>
      <c r="B125" s="33"/>
      <c r="C125" s="30"/>
      <c r="D125" s="30"/>
      <c r="E125" s="30"/>
      <c r="F125" s="30"/>
    </row>
    <row r="126" spans="1:6" ht="18">
      <c r="A126" s="59"/>
      <c r="B126" s="33"/>
      <c r="C126" s="30"/>
      <c r="D126" s="30"/>
      <c r="E126" s="30"/>
      <c r="F126" s="30"/>
    </row>
    <row r="127" spans="1:6" ht="18">
      <c r="A127" s="59"/>
      <c r="B127" s="33"/>
      <c r="C127" s="30"/>
      <c r="D127" s="30"/>
      <c r="E127" s="30"/>
      <c r="F127" s="30"/>
    </row>
    <row r="128" spans="1:6" ht="18">
      <c r="A128" s="59"/>
      <c r="B128" s="33"/>
      <c r="C128" s="30"/>
      <c r="D128" s="30"/>
      <c r="E128" s="30"/>
      <c r="F128" s="30"/>
    </row>
    <row r="129" spans="1:6" ht="18">
      <c r="A129" s="59"/>
      <c r="B129" s="33"/>
      <c r="C129" s="30"/>
      <c r="D129" s="30"/>
      <c r="E129" s="30"/>
      <c r="F129" s="30"/>
    </row>
    <row r="130" spans="1:6" ht="22.5">
      <c r="A130" s="156"/>
      <c r="B130" s="131"/>
      <c r="C130" s="156"/>
      <c r="D130" s="131" t="s">
        <v>0</v>
      </c>
      <c r="E130" s="131"/>
      <c r="F130" s="131"/>
    </row>
    <row r="131" spans="1:6" ht="22.5">
      <c r="A131" s="156"/>
      <c r="B131" s="131"/>
      <c r="C131" s="154" t="s">
        <v>1</v>
      </c>
      <c r="D131" s="154"/>
      <c r="E131" s="154"/>
      <c r="F131" s="154"/>
    </row>
    <row r="132" spans="1:6" ht="23.25" customHeight="1">
      <c r="A132" s="156"/>
      <c r="B132" s="204" t="s">
        <v>2</v>
      </c>
      <c r="C132" s="204"/>
      <c r="D132" s="204"/>
      <c r="E132" s="204"/>
      <c r="F132" s="204"/>
    </row>
    <row r="133" spans="1:6" ht="22.5">
      <c r="A133" s="167"/>
      <c r="B133" s="168"/>
      <c r="C133" s="168"/>
      <c r="D133" s="168"/>
      <c r="E133" s="168"/>
      <c r="F133" s="168"/>
    </row>
    <row r="134" spans="1:6" ht="22.5">
      <c r="A134" s="205"/>
      <c r="B134" s="167"/>
      <c r="C134" s="167"/>
      <c r="D134" s="167"/>
      <c r="E134" s="206"/>
      <c r="F134" s="169" t="s">
        <v>3</v>
      </c>
    </row>
    <row r="135" spans="1:6" ht="22.5">
      <c r="A135" s="170" t="s">
        <v>4</v>
      </c>
      <c r="B135" s="200"/>
      <c r="C135" s="200"/>
      <c r="D135" s="200"/>
      <c r="E135" s="171" t="s">
        <v>5</v>
      </c>
      <c r="F135" s="132"/>
    </row>
    <row r="136" spans="1:6" ht="23.25" customHeight="1">
      <c r="A136" s="172" t="s">
        <v>6</v>
      </c>
      <c r="B136" s="202" t="s">
        <v>7</v>
      </c>
      <c r="C136" s="203"/>
      <c r="D136" s="203"/>
      <c r="E136" s="173" t="s">
        <v>8</v>
      </c>
      <c r="F136" s="132">
        <v>41452932</v>
      </c>
    </row>
    <row r="137" spans="1:6" ht="23.25" customHeight="1">
      <c r="A137" s="170" t="s">
        <v>9</v>
      </c>
      <c r="B137" s="194" t="s">
        <v>10</v>
      </c>
      <c r="C137" s="195"/>
      <c r="D137" s="195"/>
      <c r="E137" s="174" t="s">
        <v>11</v>
      </c>
      <c r="F137" s="132"/>
    </row>
    <row r="138" spans="1:6" ht="23.25" customHeight="1">
      <c r="A138" s="170" t="s">
        <v>12</v>
      </c>
      <c r="B138" s="194" t="s">
        <v>13</v>
      </c>
      <c r="C138" s="195"/>
      <c r="D138" s="195"/>
      <c r="E138" s="171" t="s">
        <v>14</v>
      </c>
      <c r="F138" s="132"/>
    </row>
    <row r="139" spans="1:6" ht="23.25" customHeight="1">
      <c r="A139" s="172" t="s">
        <v>15</v>
      </c>
      <c r="B139" s="202" t="s">
        <v>16</v>
      </c>
      <c r="C139" s="203"/>
      <c r="D139" s="203"/>
      <c r="E139" s="171" t="s">
        <v>17</v>
      </c>
      <c r="F139" s="132"/>
    </row>
    <row r="140" spans="1:6" ht="23.25" customHeight="1">
      <c r="A140" s="172" t="s">
        <v>18</v>
      </c>
      <c r="B140" s="194" t="s">
        <v>19</v>
      </c>
      <c r="C140" s="195"/>
      <c r="D140" s="195"/>
      <c r="E140" s="171" t="s">
        <v>20</v>
      </c>
      <c r="F140" s="132"/>
    </row>
    <row r="141" spans="1:6" ht="23.25" customHeight="1">
      <c r="A141" s="175" t="s">
        <v>21</v>
      </c>
      <c r="B141" s="194" t="s">
        <v>22</v>
      </c>
      <c r="C141" s="195"/>
      <c r="D141" s="195"/>
      <c r="E141" s="171" t="s">
        <v>23</v>
      </c>
      <c r="F141" s="132" t="s">
        <v>24</v>
      </c>
    </row>
    <row r="142" spans="1:6" ht="22.5">
      <c r="A142" s="175" t="s">
        <v>25</v>
      </c>
      <c r="B142" s="194"/>
      <c r="C142" s="195"/>
      <c r="D142" s="195"/>
      <c r="E142" s="195"/>
      <c r="F142" s="196"/>
    </row>
    <row r="143" spans="1:6" ht="23.25" customHeight="1">
      <c r="A143" s="175" t="s">
        <v>26</v>
      </c>
      <c r="B143" s="194" t="s">
        <v>27</v>
      </c>
      <c r="C143" s="195"/>
      <c r="D143" s="195"/>
      <c r="E143" s="195"/>
      <c r="F143" s="196"/>
    </row>
    <row r="144" spans="1:6" ht="22.5">
      <c r="A144" s="175" t="s">
        <v>28</v>
      </c>
      <c r="B144" s="197">
        <v>50</v>
      </c>
      <c r="C144" s="198"/>
      <c r="D144" s="198"/>
      <c r="E144" s="198"/>
      <c r="F144" s="199"/>
    </row>
    <row r="145" spans="1:6" ht="22.5">
      <c r="A145" s="176" t="s">
        <v>29</v>
      </c>
      <c r="B145" s="170" t="s">
        <v>30</v>
      </c>
      <c r="C145" s="200"/>
      <c r="D145" s="200"/>
      <c r="E145" s="200"/>
      <c r="F145" s="201"/>
    </row>
    <row r="146" spans="1:6" ht="22.5">
      <c r="A146" s="175" t="s">
        <v>31</v>
      </c>
      <c r="B146" s="170"/>
      <c r="C146" s="200"/>
      <c r="D146" s="200"/>
      <c r="E146" s="200"/>
      <c r="F146" s="201"/>
    </row>
    <row r="147" spans="1:6" ht="22.5">
      <c r="A147" s="176" t="s">
        <v>32</v>
      </c>
      <c r="B147" s="170" t="s">
        <v>33</v>
      </c>
      <c r="C147" s="200"/>
      <c r="D147" s="200"/>
      <c r="E147" s="200"/>
      <c r="F147" s="201"/>
    </row>
    <row r="148" spans="1:6" ht="22.5">
      <c r="A148" s="173"/>
      <c r="B148" s="156"/>
      <c r="C148" s="156"/>
      <c r="D148" s="156"/>
      <c r="E148" s="156"/>
      <c r="F148" s="156"/>
    </row>
    <row r="149" spans="1:6" ht="22.5">
      <c r="A149" s="193" t="s">
        <v>34</v>
      </c>
      <c r="B149" s="193"/>
      <c r="C149" s="193"/>
      <c r="D149" s="193"/>
      <c r="E149" s="193"/>
      <c r="F149" s="193"/>
    </row>
    <row r="150" spans="1:6" ht="22.5">
      <c r="A150" s="193" t="s">
        <v>198</v>
      </c>
      <c r="B150" s="193"/>
      <c r="C150" s="193"/>
      <c r="D150" s="193"/>
      <c r="E150" s="193"/>
      <c r="F150" s="193"/>
    </row>
    <row r="151" spans="1:6" ht="22.5">
      <c r="A151" s="131" t="s">
        <v>36</v>
      </c>
      <c r="B151" s="131"/>
      <c r="C151" s="131"/>
      <c r="D151" s="131"/>
      <c r="E151" s="131"/>
      <c r="F151" s="131"/>
    </row>
    <row r="152" spans="1:6" ht="22.5">
      <c r="A152" s="131"/>
      <c r="B152" s="131"/>
      <c r="C152" s="131"/>
      <c r="D152" s="131"/>
      <c r="E152" s="131"/>
      <c r="F152" s="131"/>
    </row>
    <row r="153" spans="1:6" ht="22.5" customHeight="1">
      <c r="A153" s="193" t="s">
        <v>37</v>
      </c>
      <c r="B153" s="193"/>
      <c r="C153" s="193"/>
      <c r="D153" s="193"/>
      <c r="E153" s="193"/>
      <c r="F153" s="193"/>
    </row>
    <row r="154" spans="1:6" ht="22.5" customHeight="1">
      <c r="A154" s="192" t="s">
        <v>38</v>
      </c>
      <c r="B154" s="192"/>
      <c r="C154" s="192"/>
      <c r="D154" s="192"/>
      <c r="E154" s="192"/>
      <c r="F154" s="192"/>
    </row>
    <row r="155" spans="1:6" ht="15.75" customHeight="1">
      <c r="A155" s="132" t="s">
        <v>39</v>
      </c>
      <c r="B155" s="134" t="s">
        <v>40</v>
      </c>
      <c r="C155" s="134" t="s">
        <v>41</v>
      </c>
      <c r="D155" s="134" t="s">
        <v>42</v>
      </c>
      <c r="E155" s="134" t="s">
        <v>43</v>
      </c>
      <c r="F155" s="134" t="s">
        <v>44</v>
      </c>
    </row>
    <row r="156" spans="1:6" ht="28.5" customHeight="1">
      <c r="A156" s="132"/>
      <c r="B156" s="134"/>
      <c r="C156" s="134"/>
      <c r="D156" s="134"/>
      <c r="E156" s="134"/>
      <c r="F156" s="134"/>
    </row>
    <row r="157" spans="1:6" ht="22.5">
      <c r="A157" s="132">
        <v>1</v>
      </c>
      <c r="B157" s="134">
        <v>2</v>
      </c>
      <c r="C157" s="134">
        <v>3</v>
      </c>
      <c r="D157" s="134">
        <v>4</v>
      </c>
      <c r="E157" s="134">
        <v>5</v>
      </c>
      <c r="F157" s="134">
        <v>6</v>
      </c>
    </row>
    <row r="158" spans="1:6" ht="22.5">
      <c r="A158" s="135" t="s">
        <v>45</v>
      </c>
      <c r="B158" s="190"/>
      <c r="C158" s="190"/>
      <c r="D158" s="190"/>
      <c r="E158" s="190"/>
      <c r="F158" s="190"/>
    </row>
    <row r="159" spans="1:6" ht="45">
      <c r="A159" s="136" t="s">
        <v>46</v>
      </c>
      <c r="B159" s="133" t="s">
        <v>47</v>
      </c>
      <c r="C159" s="130">
        <v>7839.6</v>
      </c>
      <c r="D159" s="130">
        <v>7091.5</v>
      </c>
      <c r="E159" s="137">
        <f>D159-C159</f>
        <v>-748.1000000000004</v>
      </c>
      <c r="F159" s="138">
        <f>D159/C159*100</f>
        <v>90.457421297005</v>
      </c>
    </row>
    <row r="160" spans="1:6" ht="22.5">
      <c r="A160" s="139" t="s">
        <v>48</v>
      </c>
      <c r="B160" s="133" t="s">
        <v>49</v>
      </c>
      <c r="C160" s="137"/>
      <c r="D160" s="137"/>
      <c r="E160" s="137">
        <f>D160-C160</f>
        <v>0</v>
      </c>
      <c r="F160" s="138"/>
    </row>
    <row r="161" spans="1:6" ht="22.5">
      <c r="A161" s="139" t="s">
        <v>50</v>
      </c>
      <c r="B161" s="133" t="s">
        <v>51</v>
      </c>
      <c r="C161" s="137"/>
      <c r="D161" s="137"/>
      <c r="E161" s="137">
        <f>D161-C161</f>
        <v>0</v>
      </c>
      <c r="F161" s="138"/>
    </row>
    <row r="162" spans="1:6" ht="22.5">
      <c r="A162" s="139" t="s">
        <v>52</v>
      </c>
      <c r="B162" s="133" t="s">
        <v>53</v>
      </c>
      <c r="C162" s="137"/>
      <c r="D162" s="137"/>
      <c r="E162" s="137">
        <f>D162-C162</f>
        <v>0</v>
      </c>
      <c r="F162" s="138"/>
    </row>
    <row r="163" spans="1:6" ht="22.5">
      <c r="A163" s="139" t="s">
        <v>54</v>
      </c>
      <c r="B163" s="133" t="s">
        <v>55</v>
      </c>
      <c r="C163" s="137"/>
      <c r="D163" s="137"/>
      <c r="E163" s="137">
        <f>D163-C163</f>
        <v>0</v>
      </c>
      <c r="F163" s="138"/>
    </row>
    <row r="164" spans="1:6" ht="45">
      <c r="A164" s="140" t="s">
        <v>56</v>
      </c>
      <c r="B164" s="142" t="s">
        <v>57</v>
      </c>
      <c r="C164" s="130">
        <f>C159-SUM(C160:C163)</f>
        <v>7839.6</v>
      </c>
      <c r="D164" s="130">
        <f>D159-SUM(D160:D163)</f>
        <v>7091.5</v>
      </c>
      <c r="E164" s="130">
        <f>D164-C164</f>
        <v>-748.1000000000004</v>
      </c>
      <c r="F164" s="143">
        <f>D164/C164*100</f>
        <v>90.457421297005</v>
      </c>
    </row>
    <row r="165" spans="1:6" ht="22.5">
      <c r="A165" s="136" t="s">
        <v>58</v>
      </c>
      <c r="B165" s="133" t="s">
        <v>59</v>
      </c>
      <c r="C165" s="137">
        <v>41.8</v>
      </c>
      <c r="D165" s="137">
        <v>24.3</v>
      </c>
      <c r="E165" s="137">
        <f>D165-C165</f>
        <v>-17.499999999999996</v>
      </c>
      <c r="F165" s="138">
        <f>D165/C165*100</f>
        <v>58.133971291866004</v>
      </c>
    </row>
    <row r="166" spans="1:6" ht="22.5">
      <c r="A166" s="144" t="s">
        <v>60</v>
      </c>
      <c r="B166" s="133" t="s">
        <v>61</v>
      </c>
      <c r="C166" s="137"/>
      <c r="D166" s="137"/>
      <c r="E166" s="137">
        <f>D166-C166</f>
        <v>0</v>
      </c>
      <c r="F166" s="138"/>
    </row>
    <row r="167" spans="1:6" ht="22.5">
      <c r="A167" s="144" t="s">
        <v>62</v>
      </c>
      <c r="B167" s="133" t="s">
        <v>63</v>
      </c>
      <c r="C167" s="137"/>
      <c r="D167" s="137"/>
      <c r="E167" s="137">
        <f>D167-C167</f>
        <v>0</v>
      </c>
      <c r="F167" s="138"/>
    </row>
    <row r="168" spans="1:6" ht="22.5">
      <c r="A168" s="144" t="s">
        <v>64</v>
      </c>
      <c r="B168" s="133" t="s">
        <v>65</v>
      </c>
      <c r="C168" s="137"/>
      <c r="D168" s="137"/>
      <c r="E168" s="137">
        <f>D168-C168</f>
        <v>0</v>
      </c>
      <c r="F168" s="138"/>
    </row>
    <row r="169" spans="1:6" ht="68.25">
      <c r="A169" s="144" t="s">
        <v>66</v>
      </c>
      <c r="B169" s="133" t="s">
        <v>67</v>
      </c>
      <c r="C169" s="137"/>
      <c r="D169" s="137"/>
      <c r="E169" s="137">
        <f>D169-C169</f>
        <v>0</v>
      </c>
      <c r="F169" s="138"/>
    </row>
    <row r="170" spans="1:6" ht="22.5">
      <c r="A170" s="145" t="s">
        <v>68</v>
      </c>
      <c r="B170" s="142" t="s">
        <v>69</v>
      </c>
      <c r="C170" s="130">
        <f>SUM(C164:C169)</f>
        <v>7881.400000000001</v>
      </c>
      <c r="D170" s="130">
        <v>6931.7</v>
      </c>
      <c r="E170" s="130">
        <f>D170-C170</f>
        <v>-949.6999999999998</v>
      </c>
      <c r="F170" s="143">
        <f>D170/C170*100</f>
        <v>87.9501103864796</v>
      </c>
    </row>
    <row r="171" spans="1:6" ht="22.5">
      <c r="A171" s="145" t="s">
        <v>70</v>
      </c>
      <c r="B171" s="132"/>
      <c r="C171" s="191"/>
      <c r="D171" s="191"/>
      <c r="E171" s="191"/>
      <c r="F171" s="191"/>
    </row>
    <row r="172" spans="1:6" ht="45">
      <c r="A172" s="144" t="s">
        <v>71</v>
      </c>
      <c r="B172" s="133" t="s">
        <v>72</v>
      </c>
      <c r="C172" s="130">
        <v>7505.1</v>
      </c>
      <c r="D172" s="137">
        <v>6388.7</v>
      </c>
      <c r="E172" s="137">
        <f>D172-C172</f>
        <v>-1116.4000000000005</v>
      </c>
      <c r="F172" s="138">
        <f>D172/C172*100</f>
        <v>85.1247818150324</v>
      </c>
    </row>
    <row r="173" spans="1:6" ht="22.5">
      <c r="A173" s="144" t="s">
        <v>73</v>
      </c>
      <c r="B173" s="133" t="s">
        <v>74</v>
      </c>
      <c r="C173" s="137">
        <v>821</v>
      </c>
      <c r="D173" s="137">
        <v>944.7</v>
      </c>
      <c r="E173" s="137">
        <f>D173-C173</f>
        <v>123.70000000000005</v>
      </c>
      <c r="F173" s="138">
        <f>D173/C173*100</f>
        <v>115.06699147381201</v>
      </c>
    </row>
    <row r="174" spans="1:6" ht="45">
      <c r="A174" s="136" t="s">
        <v>75</v>
      </c>
      <c r="B174" s="133" t="s">
        <v>76</v>
      </c>
      <c r="C174" s="137">
        <v>17.4</v>
      </c>
      <c r="D174" s="146">
        <v>10.3</v>
      </c>
      <c r="E174" s="137">
        <f>D174-C174</f>
        <v>-7.099999999999998</v>
      </c>
      <c r="F174" s="138">
        <f>D174/C174*100</f>
        <v>59.195402298850595</v>
      </c>
    </row>
    <row r="175" spans="1:6" ht="22.5">
      <c r="A175" s="136" t="s">
        <v>77</v>
      </c>
      <c r="B175" s="133" t="s">
        <v>78</v>
      </c>
      <c r="C175" s="137">
        <v>644.1</v>
      </c>
      <c r="D175" s="146">
        <v>751.1</v>
      </c>
      <c r="E175" s="137">
        <f>D175-C175</f>
        <v>107</v>
      </c>
      <c r="F175" s="138">
        <f>D175/C175*100</f>
        <v>116.612327278373</v>
      </c>
    </row>
    <row r="176" spans="1:6" ht="22.5">
      <c r="A176" s="136" t="s">
        <v>79</v>
      </c>
      <c r="B176" s="133" t="s">
        <v>80</v>
      </c>
      <c r="C176" s="137">
        <v>127.6</v>
      </c>
      <c r="D176" s="146">
        <v>154.3</v>
      </c>
      <c r="E176" s="137">
        <f>D176-C176</f>
        <v>26.700000000000017</v>
      </c>
      <c r="F176" s="138">
        <f>D176/C176*100</f>
        <v>120.924764890282</v>
      </c>
    </row>
    <row r="177" spans="1:6" ht="22.5">
      <c r="A177" s="136" t="s">
        <v>81</v>
      </c>
      <c r="B177" s="133" t="s">
        <v>82</v>
      </c>
      <c r="C177" s="137">
        <v>20</v>
      </c>
      <c r="D177" s="146">
        <v>13.8</v>
      </c>
      <c r="E177" s="137">
        <f>D177-C177</f>
        <v>-6.199999999999999</v>
      </c>
      <c r="F177" s="138">
        <f>D177/C177*100</f>
        <v>69</v>
      </c>
    </row>
    <row r="178" spans="1:6" ht="22.5">
      <c r="A178" s="136" t="s">
        <v>83</v>
      </c>
      <c r="B178" s="133" t="s">
        <v>84</v>
      </c>
      <c r="C178" s="137">
        <v>11.9</v>
      </c>
      <c r="D178" s="146">
        <v>15.1</v>
      </c>
      <c r="E178" s="137">
        <f>D178-C178</f>
        <v>3.1999999999999993</v>
      </c>
      <c r="F178" s="138">
        <f>D178/C178*100</f>
        <v>126.890756302521</v>
      </c>
    </row>
    <row r="179" spans="1:6" ht="22.5">
      <c r="A179" s="144" t="s">
        <v>85</v>
      </c>
      <c r="B179" s="133" t="s">
        <v>86</v>
      </c>
      <c r="C179" s="137"/>
      <c r="D179" s="137"/>
      <c r="E179" s="137">
        <f>D179-C179</f>
        <v>0</v>
      </c>
      <c r="F179" s="138"/>
    </row>
    <row r="180" spans="1:6" ht="22.5">
      <c r="A180" s="144" t="s">
        <v>87</v>
      </c>
      <c r="B180" s="133" t="s">
        <v>88</v>
      </c>
      <c r="C180" s="137">
        <v>41.8</v>
      </c>
      <c r="D180" s="137">
        <v>24.3</v>
      </c>
      <c r="E180" s="137">
        <f>D180-C180</f>
        <v>-17.499999999999996</v>
      </c>
      <c r="F180" s="138">
        <f>D180/C180*100</f>
        <v>58.133971291866004</v>
      </c>
    </row>
    <row r="181" spans="1:6" ht="22.5">
      <c r="A181" s="144" t="s">
        <v>89</v>
      </c>
      <c r="B181" s="133" t="s">
        <v>90</v>
      </c>
      <c r="C181" s="137">
        <v>49.1</v>
      </c>
      <c r="D181" s="137">
        <v>34.7</v>
      </c>
      <c r="E181" s="137">
        <f>D181-C181</f>
        <v>-14.399999999999999</v>
      </c>
      <c r="F181" s="138">
        <f>D181/C181*100</f>
        <v>70.6720977596741</v>
      </c>
    </row>
    <row r="182" spans="1:6" ht="22.5">
      <c r="A182" s="144" t="s">
        <v>91</v>
      </c>
      <c r="B182" s="133" t="s">
        <v>92</v>
      </c>
      <c r="C182" s="137"/>
      <c r="D182" s="137"/>
      <c r="E182" s="137">
        <f>D182-C182</f>
        <v>0</v>
      </c>
      <c r="F182" s="138"/>
    </row>
    <row r="183" spans="1:6" ht="22.5">
      <c r="A183" s="144" t="s">
        <v>93</v>
      </c>
      <c r="B183" s="133" t="s">
        <v>94</v>
      </c>
      <c r="C183" s="137">
        <v>81.2</v>
      </c>
      <c r="D183" s="137">
        <v>59.3</v>
      </c>
      <c r="E183" s="137">
        <f>D183-C183</f>
        <v>-21.900000000000006</v>
      </c>
      <c r="F183" s="138">
        <f>D183/C183*100</f>
        <v>73.02955665024629</v>
      </c>
    </row>
    <row r="184" spans="1:6" ht="22.5">
      <c r="A184" s="136" t="s">
        <v>95</v>
      </c>
      <c r="B184" s="133" t="s">
        <v>96</v>
      </c>
      <c r="C184" s="137"/>
      <c r="D184" s="137"/>
      <c r="E184" s="137">
        <f>D184-C184</f>
        <v>0</v>
      </c>
      <c r="F184" s="138"/>
    </row>
    <row r="185" spans="1:6" ht="22.5">
      <c r="A185" s="136" t="s">
        <v>97</v>
      </c>
      <c r="B185" s="133" t="s">
        <v>98</v>
      </c>
      <c r="C185" s="137"/>
      <c r="D185" s="137"/>
      <c r="E185" s="137">
        <f>D185-C185</f>
        <v>0</v>
      </c>
      <c r="F185" s="138"/>
    </row>
    <row r="186" spans="1:6" ht="22.5">
      <c r="A186" s="145" t="s">
        <v>99</v>
      </c>
      <c r="B186" s="142" t="s">
        <v>100</v>
      </c>
      <c r="C186" s="130">
        <f>C172+C173+SUM(C179:C185)</f>
        <v>8498.2</v>
      </c>
      <c r="D186" s="130">
        <f>D172+D173+SUM(D179:D185)</f>
        <v>7451.7</v>
      </c>
      <c r="E186" s="137">
        <f>D186-C186</f>
        <v>-1046.500000000001</v>
      </c>
      <c r="F186" s="138">
        <f>D186/C186*100</f>
        <v>87.6856275446565</v>
      </c>
    </row>
    <row r="187" spans="1:6" ht="22.5">
      <c r="A187" s="145" t="s">
        <v>101</v>
      </c>
      <c r="B187" s="141"/>
      <c r="C187" s="145"/>
      <c r="D187" s="145"/>
      <c r="E187" s="145"/>
      <c r="F187" s="145"/>
    </row>
    <row r="188" spans="1:6" ht="22.5">
      <c r="A188" s="144" t="s">
        <v>102</v>
      </c>
      <c r="B188" s="133" t="s">
        <v>103</v>
      </c>
      <c r="C188" s="137">
        <f>C164-C172</f>
        <v>334.5</v>
      </c>
      <c r="D188" s="137">
        <f>D164-D172</f>
        <v>702.8000000000002</v>
      </c>
      <c r="E188" s="137">
        <f>D188-C188</f>
        <v>368.29999999999995</v>
      </c>
      <c r="F188" s="138">
        <f>D188/C188*100</f>
        <v>210.104633781764</v>
      </c>
    </row>
    <row r="189" spans="1:6" ht="22.5">
      <c r="A189" s="136" t="s">
        <v>104</v>
      </c>
      <c r="B189" s="133" t="s">
        <v>105</v>
      </c>
      <c r="C189" s="147">
        <f>C188+C165-C173-C179-C180</f>
        <v>-486.5</v>
      </c>
      <c r="D189" s="147">
        <f>D188+D165-D173-D179-D180</f>
        <v>-241.9</v>
      </c>
      <c r="E189" s="147">
        <f>D189-C189</f>
        <v>244.6</v>
      </c>
      <c r="F189" s="147">
        <f>D189/C189*100</f>
        <v>49.7225077081192</v>
      </c>
    </row>
    <row r="190" spans="1:6" ht="45">
      <c r="A190" s="136" t="s">
        <v>106</v>
      </c>
      <c r="B190" s="133" t="s">
        <v>107</v>
      </c>
      <c r="C190" s="147">
        <f>C189+C166+C167+C168-C181-C182-C183</f>
        <v>-616.8000000000001</v>
      </c>
      <c r="D190" s="147">
        <f>D189+D166+D167+D168-D181-D182-D183</f>
        <v>-335.90000000000003</v>
      </c>
      <c r="E190" s="147">
        <f>D190-C190</f>
        <v>280.9</v>
      </c>
      <c r="F190" s="147">
        <f>D190/C190*100</f>
        <v>54.458495460441</v>
      </c>
    </row>
    <row r="191" spans="1:6" ht="22.5">
      <c r="A191" s="136" t="s">
        <v>108</v>
      </c>
      <c r="B191" s="133" t="s">
        <v>109</v>
      </c>
      <c r="C191" s="130"/>
      <c r="D191" s="147"/>
      <c r="E191" s="147">
        <f>D191-C191</f>
        <v>0</v>
      </c>
      <c r="F191" s="147"/>
    </row>
    <row r="192" spans="1:6" ht="22.5">
      <c r="A192" s="140" t="s">
        <v>110</v>
      </c>
      <c r="B192" s="142" t="s">
        <v>111</v>
      </c>
      <c r="C192" s="148">
        <f>C190+C169-C184-C185-C191</f>
        <v>-616.8</v>
      </c>
      <c r="D192" s="148">
        <f>D190+D169-D184-D185-D191</f>
        <v>-335.9</v>
      </c>
      <c r="E192" s="148">
        <f>D192-C192</f>
        <v>280.9</v>
      </c>
      <c r="F192" s="148">
        <f>D192/C192*100</f>
        <v>54.458495460441</v>
      </c>
    </row>
    <row r="193" spans="1:6" ht="22.5">
      <c r="A193" s="136" t="s">
        <v>112</v>
      </c>
      <c r="B193" s="133" t="s">
        <v>113</v>
      </c>
      <c r="C193" s="148"/>
      <c r="D193" s="149"/>
      <c r="E193" s="147">
        <f>D193-C193</f>
        <v>0</v>
      </c>
      <c r="F193" s="147"/>
    </row>
    <row r="194" spans="1:6" ht="22.5">
      <c r="A194" s="136" t="s">
        <v>114</v>
      </c>
      <c r="B194" s="133" t="s">
        <v>115</v>
      </c>
      <c r="C194" s="148"/>
      <c r="D194" s="149"/>
      <c r="E194" s="147">
        <f>D194-C194</f>
        <v>0</v>
      </c>
      <c r="F194" s="147"/>
    </row>
    <row r="195" spans="1:6" ht="22.5">
      <c r="A195" s="150"/>
      <c r="B195" s="131"/>
      <c r="C195" s="151"/>
      <c r="D195" s="152"/>
      <c r="E195" s="153"/>
      <c r="F195" s="154" t="s">
        <v>116</v>
      </c>
    </row>
    <row r="196" spans="1:6" ht="22.5">
      <c r="A196" s="155"/>
      <c r="B196" s="155"/>
      <c r="C196" s="155"/>
      <c r="D196" s="155"/>
      <c r="E196" s="155"/>
      <c r="F196" s="156"/>
    </row>
    <row r="197" spans="1:6" ht="22.5">
      <c r="A197" s="192" t="s">
        <v>117</v>
      </c>
      <c r="B197" s="192"/>
      <c r="C197" s="192"/>
      <c r="D197" s="192"/>
      <c r="E197" s="192"/>
      <c r="F197" s="192"/>
    </row>
    <row r="198" spans="1:6" ht="15.75" customHeight="1">
      <c r="A198" s="132" t="s">
        <v>39</v>
      </c>
      <c r="B198" s="134" t="s">
        <v>40</v>
      </c>
      <c r="C198" s="134" t="s">
        <v>41</v>
      </c>
      <c r="D198" s="134" t="s">
        <v>42</v>
      </c>
      <c r="E198" s="134" t="s">
        <v>118</v>
      </c>
      <c r="F198" s="134" t="s">
        <v>119</v>
      </c>
    </row>
    <row r="199" spans="1:6" ht="15.75" customHeight="1">
      <c r="A199" s="132"/>
      <c r="B199" s="134"/>
      <c r="C199" s="134"/>
      <c r="D199" s="134"/>
      <c r="E199" s="134"/>
      <c r="F199" s="134"/>
    </row>
    <row r="200" spans="1:6" ht="22.5">
      <c r="A200" s="132">
        <v>1</v>
      </c>
      <c r="B200" s="134">
        <v>2</v>
      </c>
      <c r="C200" s="134">
        <v>3</v>
      </c>
      <c r="D200" s="134">
        <v>4</v>
      </c>
      <c r="E200" s="134">
        <v>5</v>
      </c>
      <c r="F200" s="134">
        <v>6</v>
      </c>
    </row>
    <row r="201" spans="1:6" ht="45">
      <c r="A201" s="140" t="s">
        <v>120</v>
      </c>
      <c r="B201" s="142" t="s">
        <v>121</v>
      </c>
      <c r="C201" s="148">
        <f>C202+C203</f>
        <v>0</v>
      </c>
      <c r="D201" s="148">
        <f>D202+D203</f>
        <v>0</v>
      </c>
      <c r="E201" s="148">
        <f>D201-C201</f>
        <v>0</v>
      </c>
      <c r="F201" s="148"/>
    </row>
    <row r="202" spans="1:6" ht="45">
      <c r="A202" s="136" t="s">
        <v>122</v>
      </c>
      <c r="B202" s="133" t="s">
        <v>123</v>
      </c>
      <c r="C202" s="147"/>
      <c r="D202" s="147"/>
      <c r="E202" s="147">
        <f>D202-C202</f>
        <v>0</v>
      </c>
      <c r="F202" s="147"/>
    </row>
    <row r="203" spans="1:6" ht="68.25">
      <c r="A203" s="144" t="s">
        <v>124</v>
      </c>
      <c r="B203" s="133" t="s">
        <v>125</v>
      </c>
      <c r="C203" s="147"/>
      <c r="D203" s="147"/>
      <c r="E203" s="147">
        <f>D203-C203</f>
        <v>0</v>
      </c>
      <c r="F203" s="147"/>
    </row>
    <row r="204" spans="1:6" ht="22.5">
      <c r="A204" s="140" t="s">
        <v>126</v>
      </c>
      <c r="B204" s="134"/>
      <c r="C204" s="147"/>
      <c r="D204" s="147"/>
      <c r="E204" s="147">
        <f>D204-C204</f>
        <v>0</v>
      </c>
      <c r="F204" s="147"/>
    </row>
    <row r="205" spans="1:6" ht="113.25">
      <c r="A205" s="136" t="s">
        <v>127</v>
      </c>
      <c r="B205" s="133" t="s">
        <v>128</v>
      </c>
      <c r="C205" s="147"/>
      <c r="D205" s="147"/>
      <c r="E205" s="147">
        <f>D205-C205</f>
        <v>0</v>
      </c>
      <c r="F205" s="147"/>
    </row>
    <row r="206" spans="1:6" ht="22.5">
      <c r="A206" s="157" t="s">
        <v>129</v>
      </c>
      <c r="B206" s="133" t="s">
        <v>130</v>
      </c>
      <c r="C206" s="147"/>
      <c r="D206" s="147"/>
      <c r="E206" s="147">
        <f>D206-C206</f>
        <v>0</v>
      </c>
      <c r="F206" s="147"/>
    </row>
    <row r="207" spans="1:6" ht="113.25">
      <c r="A207" s="136" t="s">
        <v>131</v>
      </c>
      <c r="B207" s="133" t="s">
        <v>132</v>
      </c>
      <c r="C207" s="147"/>
      <c r="D207" s="147"/>
      <c r="E207" s="147"/>
      <c r="F207" s="147"/>
    </row>
    <row r="208" spans="1:6" ht="45">
      <c r="A208" s="140" t="s">
        <v>133</v>
      </c>
      <c r="B208" s="142" t="s">
        <v>134</v>
      </c>
      <c r="C208" s="147"/>
      <c r="D208" s="147"/>
      <c r="E208" s="147">
        <f>D208-C208</f>
        <v>0</v>
      </c>
      <c r="F208" s="147"/>
    </row>
    <row r="209" spans="1:6" ht="22.5">
      <c r="A209" s="136" t="s">
        <v>135</v>
      </c>
      <c r="B209" s="133" t="s">
        <v>136</v>
      </c>
      <c r="C209" s="138"/>
      <c r="D209" s="138"/>
      <c r="E209" s="147">
        <f>D209-C209</f>
        <v>0</v>
      </c>
      <c r="F209" s="147"/>
    </row>
    <row r="210" spans="1:6" ht="45">
      <c r="A210" s="157" t="s">
        <v>137</v>
      </c>
      <c r="B210" s="133" t="s">
        <v>138</v>
      </c>
      <c r="C210" s="143"/>
      <c r="D210" s="138"/>
      <c r="E210" s="147"/>
      <c r="F210" s="147"/>
    </row>
    <row r="211" spans="1:6" ht="22.5">
      <c r="A211" s="136" t="s">
        <v>139</v>
      </c>
      <c r="B211" s="133" t="s">
        <v>140</v>
      </c>
      <c r="C211" s="148"/>
      <c r="D211" s="148"/>
      <c r="E211" s="147">
        <f>D211-C211</f>
        <v>0</v>
      </c>
      <c r="F211" s="147"/>
    </row>
    <row r="212" spans="1:6" ht="22.5">
      <c r="A212" s="136" t="s">
        <v>141</v>
      </c>
      <c r="B212" s="133" t="s">
        <v>142</v>
      </c>
      <c r="C212" s="148"/>
      <c r="D212" s="148"/>
      <c r="E212" s="147"/>
      <c r="F212" s="147"/>
    </row>
    <row r="213" spans="1:6" ht="22.5">
      <c r="A213" s="136" t="s">
        <v>143</v>
      </c>
      <c r="B213" s="133" t="s">
        <v>144</v>
      </c>
      <c r="C213" s="148"/>
      <c r="D213" s="147"/>
      <c r="E213" s="147">
        <f>D213-C213</f>
        <v>0</v>
      </c>
      <c r="F213" s="147"/>
    </row>
    <row r="214" spans="1:6" ht="45">
      <c r="A214" s="140" t="s">
        <v>145</v>
      </c>
      <c r="B214" s="142" t="s">
        <v>146</v>
      </c>
      <c r="C214" s="148">
        <f>C192-C201-C205+C208-C209-C211-C212-C213</f>
        <v>-616.8</v>
      </c>
      <c r="D214" s="148">
        <f>D192-D201-D205+D208-D209-D211-D212-D213</f>
        <v>-335.9</v>
      </c>
      <c r="E214" s="148">
        <f>D214-C214</f>
        <v>280.9</v>
      </c>
      <c r="F214" s="148">
        <f>D214/C214*100</f>
        <v>54.458495460441</v>
      </c>
    </row>
    <row r="215" spans="1:6" ht="22.5" customHeight="1">
      <c r="A215" s="189" t="s">
        <v>147</v>
      </c>
      <c r="B215" s="189"/>
      <c r="C215" s="189"/>
      <c r="D215" s="189"/>
      <c r="E215" s="189"/>
      <c r="F215" s="189"/>
    </row>
    <row r="216" spans="1:6" ht="45">
      <c r="A216" s="140" t="s">
        <v>148</v>
      </c>
      <c r="B216" s="142" t="s">
        <v>149</v>
      </c>
      <c r="C216" s="148">
        <f>C217+C218+C219-C220+C221+C222+C223</f>
        <v>0</v>
      </c>
      <c r="D216" s="148">
        <f>D217+D218+D219-D220+D221+D222+D223</f>
        <v>0</v>
      </c>
      <c r="E216" s="148">
        <f>D216-C216</f>
        <v>0</v>
      </c>
      <c r="F216" s="148"/>
    </row>
    <row r="217" spans="1:6" ht="22.5">
      <c r="A217" s="136" t="s">
        <v>150</v>
      </c>
      <c r="B217" s="133" t="s">
        <v>151</v>
      </c>
      <c r="C217" s="147"/>
      <c r="D217" s="147"/>
      <c r="E217" s="147">
        <f>D217-C217</f>
        <v>0</v>
      </c>
      <c r="F217" s="147"/>
    </row>
    <row r="218" spans="1:6" ht="22.5">
      <c r="A218" s="144" t="s">
        <v>152</v>
      </c>
      <c r="B218" s="133" t="s">
        <v>153</v>
      </c>
      <c r="C218" s="147"/>
      <c r="D218" s="147"/>
      <c r="E218" s="147">
        <f>D218-C218</f>
        <v>0</v>
      </c>
      <c r="F218" s="147"/>
    </row>
    <row r="219" spans="1:6" ht="45">
      <c r="A219" s="144" t="s">
        <v>154</v>
      </c>
      <c r="B219" s="133" t="s">
        <v>155</v>
      </c>
      <c r="C219" s="147"/>
      <c r="D219" s="147"/>
      <c r="E219" s="147">
        <f>D219-C219</f>
        <v>0</v>
      </c>
      <c r="F219" s="147"/>
    </row>
    <row r="220" spans="1:6" ht="45">
      <c r="A220" s="144" t="s">
        <v>156</v>
      </c>
      <c r="B220" s="133" t="s">
        <v>157</v>
      </c>
      <c r="C220" s="158"/>
      <c r="D220" s="158"/>
      <c r="E220" s="147">
        <f>D220-C220</f>
        <v>0</v>
      </c>
      <c r="F220" s="147"/>
    </row>
    <row r="221" spans="1:6" ht="22.5">
      <c r="A221" s="144" t="s">
        <v>158</v>
      </c>
      <c r="B221" s="133" t="s">
        <v>159</v>
      </c>
      <c r="C221" s="147"/>
      <c r="D221" s="147"/>
      <c r="E221" s="147">
        <f>D221-C221</f>
        <v>0</v>
      </c>
      <c r="F221" s="147"/>
    </row>
    <row r="222" spans="1:6" ht="22.5">
      <c r="A222" s="144" t="s">
        <v>160</v>
      </c>
      <c r="B222" s="133" t="s">
        <v>161</v>
      </c>
      <c r="C222" s="147"/>
      <c r="D222" s="147"/>
      <c r="E222" s="147">
        <f>D222-C222</f>
        <v>0</v>
      </c>
      <c r="F222" s="147"/>
    </row>
    <row r="223" spans="1:6" ht="22.5">
      <c r="A223" s="144" t="s">
        <v>162</v>
      </c>
      <c r="B223" s="133" t="s">
        <v>163</v>
      </c>
      <c r="C223" s="147"/>
      <c r="D223" s="147"/>
      <c r="E223" s="147">
        <f>D223-C223</f>
        <v>0</v>
      </c>
      <c r="F223" s="147"/>
    </row>
    <row r="224" spans="1:6" ht="45">
      <c r="A224" s="136" t="s">
        <v>164</v>
      </c>
      <c r="B224" s="132" t="s">
        <v>165</v>
      </c>
      <c r="C224" s="147"/>
      <c r="D224" s="147"/>
      <c r="E224" s="147">
        <f>D224-C224</f>
        <v>0</v>
      </c>
      <c r="F224" s="147"/>
    </row>
    <row r="225" spans="1:6" ht="45">
      <c r="A225" s="136" t="s">
        <v>166</v>
      </c>
      <c r="B225" s="132" t="s">
        <v>167</v>
      </c>
      <c r="C225" s="147"/>
      <c r="D225" s="147"/>
      <c r="E225" s="147">
        <f>D225-C225</f>
        <v>0</v>
      </c>
      <c r="F225" s="147"/>
    </row>
    <row r="226" spans="1:6" ht="22.5">
      <c r="A226" s="140" t="s">
        <v>168</v>
      </c>
      <c r="B226" s="142" t="s">
        <v>169</v>
      </c>
      <c r="C226" s="148">
        <f>SUM(C227:C229)</f>
        <v>0</v>
      </c>
      <c r="D226" s="148">
        <f>SUM(D227:D229)</f>
        <v>0</v>
      </c>
      <c r="E226" s="148">
        <f>D226-C226</f>
        <v>0</v>
      </c>
      <c r="F226" s="148"/>
    </row>
    <row r="227" spans="1:6" ht="45">
      <c r="A227" s="136" t="s">
        <v>170</v>
      </c>
      <c r="B227" s="133" t="s">
        <v>171</v>
      </c>
      <c r="C227" s="147"/>
      <c r="D227" s="147"/>
      <c r="E227" s="147">
        <f>D227-C227</f>
        <v>0</v>
      </c>
      <c r="F227" s="147"/>
    </row>
    <row r="228" spans="1:6" ht="22.5">
      <c r="A228" s="136" t="s">
        <v>172</v>
      </c>
      <c r="B228" s="133" t="s">
        <v>173</v>
      </c>
      <c r="C228" s="147"/>
      <c r="D228" s="147"/>
      <c r="E228" s="147">
        <f>D228-C228</f>
        <v>0</v>
      </c>
      <c r="F228" s="147"/>
    </row>
    <row r="229" spans="1:6" ht="22.5">
      <c r="A229" s="136" t="s">
        <v>174</v>
      </c>
      <c r="B229" s="133" t="s">
        <v>175</v>
      </c>
      <c r="C229" s="147"/>
      <c r="D229" s="147"/>
      <c r="E229" s="147">
        <f>D229-C229</f>
        <v>0</v>
      </c>
      <c r="F229" s="147"/>
    </row>
    <row r="230" spans="1:6" ht="22.5">
      <c r="A230" s="140" t="s">
        <v>176</v>
      </c>
      <c r="B230" s="142" t="s">
        <v>177</v>
      </c>
      <c r="C230" s="148">
        <f>SUM(C231:C232)</f>
        <v>0</v>
      </c>
      <c r="D230" s="148">
        <f>SUM(D231:D232)</f>
        <v>0</v>
      </c>
      <c r="E230" s="148">
        <f>D230-C230</f>
        <v>0</v>
      </c>
      <c r="F230" s="148"/>
    </row>
    <row r="231" spans="1:6" ht="22.5">
      <c r="A231" s="136" t="s">
        <v>178</v>
      </c>
      <c r="B231" s="133" t="s">
        <v>179</v>
      </c>
      <c r="C231" s="147"/>
      <c r="D231" s="147"/>
      <c r="E231" s="147">
        <f>D231-C231</f>
        <v>0</v>
      </c>
      <c r="F231" s="147"/>
    </row>
    <row r="232" spans="1:6" ht="22.5">
      <c r="A232" s="136" t="s">
        <v>180</v>
      </c>
      <c r="B232" s="133" t="s">
        <v>181</v>
      </c>
      <c r="C232" s="147"/>
      <c r="D232" s="147"/>
      <c r="E232" s="147">
        <f>D232-C232</f>
        <v>0</v>
      </c>
      <c r="F232" s="147"/>
    </row>
    <row r="233" spans="1:6" ht="22.5">
      <c r="A233" s="140" t="s">
        <v>182</v>
      </c>
      <c r="B233" s="142" t="s">
        <v>183</v>
      </c>
      <c r="C233" s="148">
        <f>SUM(C234:C235)</f>
        <v>0</v>
      </c>
      <c r="D233" s="148">
        <f>SUM(D234:D235)</f>
        <v>0</v>
      </c>
      <c r="E233" s="148">
        <f>D233-C233</f>
        <v>0</v>
      </c>
      <c r="F233" s="148"/>
    </row>
    <row r="234" spans="1:6" ht="22.5">
      <c r="A234" s="136" t="s">
        <v>184</v>
      </c>
      <c r="B234" s="133" t="s">
        <v>185</v>
      </c>
      <c r="C234" s="147"/>
      <c r="D234" s="147"/>
      <c r="E234" s="147">
        <f>D234-C234</f>
        <v>0</v>
      </c>
      <c r="F234" s="147"/>
    </row>
    <row r="235" spans="1:6" ht="22.5">
      <c r="A235" s="136" t="s">
        <v>186</v>
      </c>
      <c r="B235" s="133" t="s">
        <v>187</v>
      </c>
      <c r="C235" s="147"/>
      <c r="D235" s="159"/>
      <c r="E235" s="147">
        <f>D235-C235</f>
        <v>0</v>
      </c>
      <c r="F235" s="147"/>
    </row>
    <row r="236" spans="1:6" ht="22.5">
      <c r="A236" s="150"/>
      <c r="B236" s="131"/>
      <c r="C236" s="160"/>
      <c r="D236" s="161"/>
      <c r="E236" s="161"/>
      <c r="F236" s="161"/>
    </row>
    <row r="237" spans="1:6" ht="22.5">
      <c r="A237" s="187" t="s">
        <v>188</v>
      </c>
      <c r="B237" s="131"/>
      <c r="C237" s="160"/>
      <c r="D237" s="161"/>
      <c r="E237" s="160" t="s">
        <v>189</v>
      </c>
      <c r="F237" s="160" t="s">
        <v>190</v>
      </c>
    </row>
    <row r="238" spans="1:6" ht="22.5">
      <c r="A238" s="187" t="s">
        <v>191</v>
      </c>
      <c r="B238" s="131"/>
      <c r="C238" s="186" t="s">
        <v>192</v>
      </c>
      <c r="D238" s="161"/>
      <c r="E238" s="161" t="s">
        <v>193</v>
      </c>
      <c r="F238" s="161"/>
    </row>
    <row r="239" spans="1:6" ht="22.5">
      <c r="A239" s="156" t="s">
        <v>194</v>
      </c>
      <c r="B239" s="156"/>
      <c r="C239" s="165"/>
      <c r="D239" s="156"/>
      <c r="E239" s="156" t="s">
        <v>195</v>
      </c>
      <c r="F239" s="156"/>
    </row>
    <row r="240" spans="1:6" ht="22.5">
      <c r="A240" s="188" t="s">
        <v>196</v>
      </c>
      <c r="B240" s="162"/>
      <c r="C240" s="185" t="s">
        <v>192</v>
      </c>
      <c r="D240" s="162"/>
      <c r="E240" s="163"/>
      <c r="F240" s="164"/>
    </row>
    <row r="241" spans="1:6" ht="22.5">
      <c r="A241" s="165"/>
      <c r="B241" s="156"/>
      <c r="C241" s="165"/>
      <c r="D241" s="156"/>
      <c r="E241" s="166"/>
      <c r="F241" s="156"/>
    </row>
    <row r="242" spans="1:6" ht="22.5">
      <c r="A242" s="156"/>
      <c r="B242" s="131"/>
      <c r="C242" s="156"/>
      <c r="D242" s="156"/>
      <c r="E242" s="156"/>
      <c r="F242" s="156"/>
    </row>
    <row r="243" spans="1:6" ht="20.25">
      <c r="A243" s="129"/>
      <c r="B243" s="128"/>
      <c r="C243" s="127"/>
      <c r="D243" s="127"/>
      <c r="E243" s="127"/>
      <c r="F243" s="127"/>
    </row>
    <row r="244" spans="1:6" ht="20.25">
      <c r="A244" s="129"/>
      <c r="B244" s="128"/>
      <c r="C244" s="177"/>
      <c r="D244" s="127"/>
      <c r="E244" s="178"/>
      <c r="F244" s="178"/>
    </row>
    <row r="245" spans="1:6" ht="20.25">
      <c r="A245" s="129"/>
      <c r="B245" s="128"/>
      <c r="C245" s="127"/>
      <c r="D245" s="127"/>
      <c r="E245" s="127"/>
      <c r="F245" s="127"/>
    </row>
    <row r="246" spans="1:6" ht="20.25">
      <c r="A246" s="129"/>
      <c r="B246" s="128"/>
      <c r="C246" s="127"/>
      <c r="D246" s="127"/>
      <c r="E246" s="127"/>
      <c r="F246" s="127"/>
    </row>
    <row r="247" spans="1:6" ht="20.25">
      <c r="A247" s="129"/>
      <c r="B247" s="128"/>
      <c r="C247" s="127"/>
      <c r="D247" s="127"/>
      <c r="E247" s="127"/>
      <c r="F247" s="127"/>
    </row>
    <row r="248" spans="1:6" ht="20.25">
      <c r="A248" s="129"/>
      <c r="B248" s="128"/>
      <c r="C248" s="127"/>
      <c r="D248" s="127"/>
      <c r="E248" s="127"/>
      <c r="F248" s="127"/>
    </row>
    <row r="249" ht="15.75">
      <c r="A249" s="12"/>
    </row>
    <row r="250" ht="15.75">
      <c r="A250" s="12"/>
    </row>
    <row r="251" ht="15.75">
      <c r="A251" s="12"/>
    </row>
    <row r="252" ht="15.75">
      <c r="A252" s="12"/>
    </row>
    <row r="253" ht="15.75">
      <c r="A253" s="12"/>
    </row>
    <row r="254" ht="15.75">
      <c r="A254" s="12"/>
    </row>
    <row r="255" ht="15.75">
      <c r="A255" s="12"/>
    </row>
    <row r="256" ht="15.75">
      <c r="A256" s="12"/>
    </row>
    <row r="257" ht="15.75">
      <c r="A257" s="12"/>
    </row>
    <row r="258" ht="15.75">
      <c r="A258" s="12"/>
    </row>
    <row r="259" ht="15.75">
      <c r="A259" s="12"/>
    </row>
    <row r="260" ht="15.75">
      <c r="A260" s="12"/>
    </row>
    <row r="261" ht="15.75">
      <c r="A261" s="12"/>
    </row>
    <row r="262" ht="15.75">
      <c r="A262" s="12"/>
    </row>
    <row r="263" ht="15.75">
      <c r="A263" s="12"/>
    </row>
    <row r="264" ht="15.75">
      <c r="A264" s="12"/>
    </row>
    <row r="265" ht="15.75">
      <c r="A265" s="12"/>
    </row>
    <row r="266" ht="15.75">
      <c r="A266" s="12"/>
    </row>
    <row r="267" ht="15.75">
      <c r="A267" s="12"/>
    </row>
    <row r="268" ht="15.75">
      <c r="A268" s="12"/>
    </row>
    <row r="269" ht="15.75">
      <c r="A269" s="12"/>
    </row>
    <row r="270" ht="15.75">
      <c r="A270" s="12"/>
    </row>
    <row r="271" ht="15.75">
      <c r="A271" s="12"/>
    </row>
    <row r="272" ht="15.75">
      <c r="A272" s="12"/>
    </row>
    <row r="273" ht="15.75">
      <c r="A273" s="12"/>
    </row>
    <row r="274" ht="15.75">
      <c r="A274" s="12"/>
    </row>
    <row r="275" ht="15.75">
      <c r="A275" s="12"/>
    </row>
    <row r="276" ht="15.75">
      <c r="A276" s="12"/>
    </row>
    <row r="277" ht="15.75">
      <c r="A277" s="12"/>
    </row>
    <row r="278" ht="15.75">
      <c r="A278" s="12"/>
    </row>
    <row r="279" ht="15.75">
      <c r="A279" s="12"/>
    </row>
    <row r="280" ht="15.75">
      <c r="A280" s="12"/>
    </row>
    <row r="281" ht="15.75">
      <c r="A281" s="12"/>
    </row>
  </sheetData>
  <sheetProtection/>
  <mergeCells count="76">
    <mergeCell ref="D1:F1"/>
    <mergeCell ref="C2:F2"/>
    <mergeCell ref="B3:F3"/>
    <mergeCell ref="A5:E5"/>
    <mergeCell ref="A6:D6"/>
    <mergeCell ref="B7:D7"/>
    <mergeCell ref="B8:D8"/>
    <mergeCell ref="B9:D9"/>
    <mergeCell ref="B10:D10"/>
    <mergeCell ref="B11:D11"/>
    <mergeCell ref="B12:D12"/>
    <mergeCell ref="B13:F13"/>
    <mergeCell ref="B14:F14"/>
    <mergeCell ref="B15:F15"/>
    <mergeCell ref="B16:F16"/>
    <mergeCell ref="B17:F17"/>
    <mergeCell ref="B18:F18"/>
    <mergeCell ref="A20:F20"/>
    <mergeCell ref="A21:F21"/>
    <mergeCell ref="A22:F22"/>
    <mergeCell ref="A24:F24"/>
    <mergeCell ref="A25:F25"/>
    <mergeCell ref="A26:A27"/>
    <mergeCell ref="B26:B27"/>
    <mergeCell ref="C26:C27"/>
    <mergeCell ref="D26:D27"/>
    <mergeCell ref="E26:E27"/>
    <mergeCell ref="F26:F27"/>
    <mergeCell ref="B29:F29"/>
    <mergeCell ref="C42:F42"/>
    <mergeCell ref="A68:F68"/>
    <mergeCell ref="A69:A70"/>
    <mergeCell ref="B69:B70"/>
    <mergeCell ref="C69:C70"/>
    <mergeCell ref="D69:D70"/>
    <mergeCell ref="E69:E70"/>
    <mergeCell ref="F69:F70"/>
    <mergeCell ref="A86:F86"/>
    <mergeCell ref="D130:F130"/>
    <mergeCell ref="C131:F131"/>
    <mergeCell ref="B132:F132"/>
    <mergeCell ref="A134:E134"/>
    <mergeCell ref="A135:D135"/>
    <mergeCell ref="B136:D136"/>
    <mergeCell ref="B137:D137"/>
    <mergeCell ref="B138:D138"/>
    <mergeCell ref="B139:D139"/>
    <mergeCell ref="B140:D140"/>
    <mergeCell ref="B141:D141"/>
    <mergeCell ref="B142:F142"/>
    <mergeCell ref="B143:F143"/>
    <mergeCell ref="B144:F144"/>
    <mergeCell ref="B145:F145"/>
    <mergeCell ref="B146:F146"/>
    <mergeCell ref="B147:F147"/>
    <mergeCell ref="A149:F149"/>
    <mergeCell ref="A150:F150"/>
    <mergeCell ref="A151:F151"/>
    <mergeCell ref="A153:F153"/>
    <mergeCell ref="A154:F154"/>
    <mergeCell ref="A155:A156"/>
    <mergeCell ref="B155:B156"/>
    <mergeCell ref="C155:C156"/>
    <mergeCell ref="D155:D156"/>
    <mergeCell ref="E155:E156"/>
    <mergeCell ref="F155:F156"/>
    <mergeCell ref="B158:F158"/>
    <mergeCell ref="C171:F171"/>
    <mergeCell ref="A197:F197"/>
    <mergeCell ref="A198:A199"/>
    <mergeCell ref="B198:B199"/>
    <mergeCell ref="C198:C199"/>
    <mergeCell ref="D198:D199"/>
    <mergeCell ref="E198:E199"/>
    <mergeCell ref="F198:F199"/>
    <mergeCell ref="A215:F215"/>
  </mergeCells>
  <printOptions/>
  <pageMargins left="0.2361111111111111" right="0.2361111111111111" top="0.7479166666666667" bottom="0.7479166666666667" header="0.3145833333333333" footer="0.3145833333333333"/>
  <pageSetup fitToHeight="13" horizontalDpi="30066" verticalDpi="30066" orientation="portrait" paperSize="9" scale="45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0"/>
  <sheetViews>
    <sheetView workbookViewId="0" topLeftCell="A1">
      <selection activeCell="C16" sqref="C16"/>
    </sheetView>
  </sheetViews>
  <sheetFormatPr defaultColWidth="9.00390625" defaultRowHeight="12.75"/>
  <cols>
    <col min="1" max="1" width="41.00390625" style="13" customWidth="1"/>
    <col min="2" max="2" width="9.375" style="21" customWidth="1"/>
    <col min="3" max="3" width="13.75390625" style="13" customWidth="1"/>
    <col min="4" max="4" width="11.625" style="13" customWidth="1"/>
    <col min="5" max="6" width="14.00390625" style="13" customWidth="1"/>
    <col min="7" max="7" width="9.125" style="13" customWidth="1"/>
    <col min="8" max="8" width="14.125" style="13" customWidth="1"/>
    <col min="9" max="256" width="9.125" style="13" customWidth="1"/>
  </cols>
  <sheetData>
    <row r="1" spans="1:7" ht="25.5" customHeight="1">
      <c r="A1" s="60"/>
      <c r="B1" s="61"/>
      <c r="C1" s="60"/>
      <c r="D1" s="62"/>
      <c r="E1" s="15"/>
      <c r="F1" s="15" t="s">
        <v>116</v>
      </c>
      <c r="G1" s="14"/>
    </row>
    <row r="2" spans="1:7" ht="16.5" customHeight="1">
      <c r="A2" s="60"/>
      <c r="B2" s="61"/>
      <c r="C2" s="60"/>
      <c r="D2" s="62"/>
      <c r="E2" s="15"/>
      <c r="F2" s="15" t="s">
        <v>216</v>
      </c>
      <c r="G2" s="15"/>
    </row>
    <row r="3" spans="1:6" ht="12.75" customHeight="1">
      <c r="A3" s="60"/>
      <c r="B3" s="63"/>
      <c r="C3" s="63"/>
      <c r="D3" s="63"/>
      <c r="E3" s="63"/>
      <c r="F3" s="63"/>
    </row>
    <row r="4" spans="1:6" ht="25.5" customHeight="1">
      <c r="A4" s="29" t="s">
        <v>217</v>
      </c>
      <c r="B4" s="29"/>
      <c r="C4" s="29"/>
      <c r="D4" s="29"/>
      <c r="E4" s="29"/>
      <c r="F4" s="29"/>
    </row>
    <row r="5" spans="1:6" ht="25.5" customHeight="1">
      <c r="A5" s="29"/>
      <c r="B5" s="29"/>
      <c r="C5" s="29"/>
      <c r="D5" s="29"/>
      <c r="E5" s="29"/>
      <c r="F5" s="29"/>
    </row>
    <row r="6" spans="1:6" ht="15" customHeight="1">
      <c r="A6" s="68" t="s">
        <v>39</v>
      </c>
      <c r="B6" s="110" t="s">
        <v>40</v>
      </c>
      <c r="C6" s="110" t="s">
        <v>218</v>
      </c>
      <c r="D6" s="110" t="s">
        <v>42</v>
      </c>
      <c r="E6" s="110" t="s">
        <v>43</v>
      </c>
      <c r="F6" s="110" t="s">
        <v>219</v>
      </c>
    </row>
    <row r="7" spans="1:6" ht="35.25" customHeight="1">
      <c r="A7" s="68"/>
      <c r="B7" s="110"/>
      <c r="C7" s="110"/>
      <c r="D7" s="110"/>
      <c r="E7" s="110"/>
      <c r="F7" s="110"/>
    </row>
    <row r="8" spans="1:6" s="16" customFormat="1" ht="35.25" customHeight="1">
      <c r="A8" s="64" t="s">
        <v>220</v>
      </c>
      <c r="B8" s="66" t="s">
        <v>47</v>
      </c>
      <c r="C8" s="115">
        <v>3075.6</v>
      </c>
      <c r="D8" s="115">
        <v>1824.3</v>
      </c>
      <c r="E8" s="115"/>
      <c r="F8" s="115">
        <f>D8/C8*100</f>
        <v>59.3152555598908</v>
      </c>
    </row>
    <row r="9" spans="1:6" s="17" customFormat="1" ht="36">
      <c r="A9" s="70" t="s">
        <v>221</v>
      </c>
      <c r="B9" s="69" t="s">
        <v>222</v>
      </c>
      <c r="C9" s="116">
        <v>350</v>
      </c>
      <c r="D9" s="116">
        <v>319.4</v>
      </c>
      <c r="E9" s="116"/>
      <c r="F9" s="116">
        <f>D9/C9*100</f>
        <v>91.25714285714291</v>
      </c>
    </row>
    <row r="10" spans="1:6" s="17" customFormat="1" ht="24" customHeight="1">
      <c r="A10" s="67" t="s">
        <v>223</v>
      </c>
      <c r="B10" s="69" t="s">
        <v>224</v>
      </c>
      <c r="C10" s="116">
        <v>2725.6</v>
      </c>
      <c r="D10" s="116">
        <v>1504.9</v>
      </c>
      <c r="E10" s="116"/>
      <c r="F10" s="116">
        <f>D10/C10*100</f>
        <v>55.213530965659</v>
      </c>
    </row>
    <row r="11" spans="1:6" s="16" customFormat="1" ht="24" customHeight="1">
      <c r="A11" s="70" t="s">
        <v>225</v>
      </c>
      <c r="B11" s="69" t="s">
        <v>49</v>
      </c>
      <c r="C11" s="116">
        <v>2420.7</v>
      </c>
      <c r="D11" s="116">
        <v>3358.3</v>
      </c>
      <c r="E11" s="116"/>
      <c r="F11" s="116">
        <f>D11/C11*100</f>
        <v>138.73259800884</v>
      </c>
    </row>
    <row r="12" spans="1:6" s="16" customFormat="1" ht="24" customHeight="1">
      <c r="A12" s="70" t="s">
        <v>226</v>
      </c>
      <c r="B12" s="69" t="s">
        <v>51</v>
      </c>
      <c r="C12" s="116">
        <v>504.4</v>
      </c>
      <c r="D12" s="116">
        <v>701</v>
      </c>
      <c r="E12" s="116"/>
      <c r="F12" s="116">
        <f>D12/C12*100</f>
        <v>138.977002379064</v>
      </c>
    </row>
    <row r="13" spans="1:6" s="16" customFormat="1" ht="24" customHeight="1">
      <c r="A13" s="71" t="s">
        <v>227</v>
      </c>
      <c r="B13" s="69" t="s">
        <v>53</v>
      </c>
      <c r="C13" s="116">
        <v>637.6</v>
      </c>
      <c r="D13" s="116">
        <v>577.6</v>
      </c>
      <c r="E13" s="116"/>
      <c r="F13" s="116">
        <f>D13/C13*100</f>
        <v>90.5897114178168</v>
      </c>
    </row>
    <row r="14" spans="1:6" s="16" customFormat="1" ht="24" customHeight="1">
      <c r="A14" s="71" t="s">
        <v>228</v>
      </c>
      <c r="B14" s="69" t="s">
        <v>55</v>
      </c>
      <c r="C14" s="116">
        <v>843.8</v>
      </c>
      <c r="D14" s="116">
        <v>931.5</v>
      </c>
      <c r="E14" s="116"/>
      <c r="F14" s="116">
        <f>D14/C14*100</f>
        <v>110.393458165442</v>
      </c>
    </row>
    <row r="15" spans="1:6" s="16" customFormat="1" ht="24" customHeight="1">
      <c r="A15" s="64" t="s">
        <v>229</v>
      </c>
      <c r="B15" s="66" t="s">
        <v>57</v>
      </c>
      <c r="C15" s="117">
        <f>C8+SUM(C11:C14)</f>
        <v>7482.1</v>
      </c>
      <c r="D15" s="117">
        <f>D8+SUM(D11:D14)</f>
        <v>7392.7</v>
      </c>
      <c r="E15" s="115">
        <f>D15-C15</f>
        <v>-89.40000000000055</v>
      </c>
      <c r="F15" s="115">
        <f>D15/C15*100</f>
        <v>98.8051482872456</v>
      </c>
    </row>
    <row r="16" spans="1:6" ht="16.5" customHeight="1">
      <c r="A16" s="72"/>
      <c r="B16" s="61"/>
      <c r="C16" s="73"/>
      <c r="D16" s="75"/>
      <c r="E16" s="75"/>
      <c r="F16" s="75"/>
    </row>
    <row r="17" spans="1:6" ht="16.5" customHeight="1">
      <c r="A17" s="72"/>
      <c r="B17" s="61"/>
      <c r="C17" s="73"/>
      <c r="D17" s="75"/>
      <c r="E17" s="75"/>
      <c r="F17" s="75"/>
    </row>
    <row r="18" spans="1:6" ht="16.5" customHeight="1">
      <c r="A18" s="72"/>
      <c r="B18" s="61"/>
      <c r="C18" s="73"/>
      <c r="D18" s="75"/>
      <c r="E18" s="75"/>
      <c r="F18" s="75"/>
    </row>
    <row r="19" spans="1:6" s="6" customFormat="1" ht="18">
      <c r="A19" s="33" t="s">
        <v>188</v>
      </c>
      <c r="B19" s="30"/>
      <c r="C19" s="76"/>
      <c r="D19" s="76"/>
      <c r="E19" s="30" t="s">
        <v>230</v>
      </c>
      <c r="F19" s="30"/>
    </row>
    <row r="20" spans="1:8" s="41" customFormat="1" ht="6.75" customHeight="1">
      <c r="A20" s="34" t="s">
        <v>231</v>
      </c>
      <c r="B20" s="34"/>
      <c r="C20" s="34" t="s">
        <v>232</v>
      </c>
      <c r="D20" s="34"/>
      <c r="E20" s="38" t="s">
        <v>233</v>
      </c>
      <c r="F20" s="35"/>
      <c r="H20" s="40"/>
    </row>
    <row r="21" spans="1:6" s="6" customFormat="1" ht="18">
      <c r="A21" s="37" t="s">
        <v>234</v>
      </c>
      <c r="B21" s="30"/>
      <c r="C21" s="37" t="s">
        <v>235</v>
      </c>
      <c r="D21" s="30"/>
      <c r="E21" s="39" t="s">
        <v>236</v>
      </c>
      <c r="F21" s="30"/>
    </row>
    <row r="22" spans="1:6" ht="18">
      <c r="A22" s="60"/>
      <c r="B22" s="61"/>
      <c r="C22" s="60"/>
      <c r="D22" s="60"/>
      <c r="E22" s="60"/>
      <c r="F22" s="60"/>
    </row>
    <row r="23" spans="1:2" ht="15.75">
      <c r="A23" s="18"/>
      <c r="B23" s="19"/>
    </row>
    <row r="24" spans="1:2" ht="15.75">
      <c r="A24" s="18"/>
      <c r="B24" s="19"/>
    </row>
    <row r="25" spans="1:2" ht="15.75">
      <c r="A25" s="18"/>
      <c r="B25" s="19"/>
    </row>
    <row r="26" spans="1:2" ht="15.75">
      <c r="A26" s="18"/>
      <c r="B26" s="19"/>
    </row>
    <row r="27" spans="1:2" ht="15.75">
      <c r="A27" s="18"/>
      <c r="B27" s="19"/>
    </row>
    <row r="28" spans="1:2" ht="15.75">
      <c r="A28" s="18"/>
      <c r="B28" s="19"/>
    </row>
    <row r="29" spans="1:2" ht="15.75">
      <c r="A29" s="18"/>
      <c r="B29" s="19"/>
    </row>
    <row r="30" spans="1:2" ht="15.75">
      <c r="A30" s="18"/>
      <c r="B30" s="19"/>
    </row>
    <row r="31" spans="1:2" ht="15.75">
      <c r="A31" s="18"/>
      <c r="B31" s="19"/>
    </row>
    <row r="32" spans="1:2" ht="15.75">
      <c r="A32" s="18"/>
      <c r="B32" s="19"/>
    </row>
    <row r="33" spans="1:2" ht="15.75">
      <c r="A33" s="18"/>
      <c r="B33" s="19"/>
    </row>
    <row r="34" spans="1:2" ht="15.75">
      <c r="A34" s="18"/>
      <c r="B34" s="19"/>
    </row>
    <row r="35" spans="1:2" ht="15.75">
      <c r="A35" s="18"/>
      <c r="B35" s="19"/>
    </row>
    <row r="36" spans="1:2" ht="15.75">
      <c r="A36" s="18"/>
      <c r="B36" s="19"/>
    </row>
    <row r="37" spans="1:2" ht="15.75">
      <c r="A37" s="18"/>
      <c r="B37" s="19"/>
    </row>
    <row r="38" ht="15.75">
      <c r="A38" s="20"/>
    </row>
    <row r="39" ht="15.75">
      <c r="A39" s="20"/>
    </row>
    <row r="40" spans="1:6" ht="18">
      <c r="A40" s="60"/>
      <c r="B40" s="61"/>
      <c r="C40" s="60"/>
      <c r="D40" s="62"/>
      <c r="E40" s="15"/>
      <c r="F40" s="15"/>
    </row>
    <row r="41" spans="1:6" ht="18">
      <c r="A41" s="60"/>
      <c r="B41" s="61"/>
      <c r="C41" s="60"/>
      <c r="D41" s="62"/>
      <c r="E41" s="15"/>
      <c r="F41" s="15"/>
    </row>
    <row r="42" spans="1:6" ht="18">
      <c r="A42" s="60"/>
      <c r="B42" s="63"/>
      <c r="C42" s="63"/>
      <c r="D42" s="63"/>
      <c r="E42" s="63"/>
      <c r="F42" s="63"/>
    </row>
    <row r="43" spans="1:6" ht="18">
      <c r="A43" s="29"/>
      <c r="B43" s="29"/>
      <c r="C43" s="29"/>
      <c r="D43" s="29"/>
      <c r="E43" s="29"/>
      <c r="F43" s="29"/>
    </row>
    <row r="44" spans="1:6" ht="18">
      <c r="A44" s="29"/>
      <c r="B44" s="29"/>
      <c r="C44" s="29"/>
      <c r="D44" s="29"/>
      <c r="E44" s="29"/>
      <c r="F44" s="29"/>
    </row>
    <row r="45" spans="1:6" ht="15" customHeight="1">
      <c r="A45" s="61"/>
      <c r="B45" s="207"/>
      <c r="C45" s="207"/>
      <c r="D45" s="207"/>
      <c r="E45" s="207"/>
      <c r="F45" s="207"/>
    </row>
    <row r="46" spans="1:6" ht="15" customHeight="1">
      <c r="A46" s="61"/>
      <c r="B46" s="207"/>
      <c r="C46" s="207"/>
      <c r="D46" s="207"/>
      <c r="E46" s="207"/>
      <c r="F46" s="207"/>
    </row>
    <row r="47" spans="1:6" ht="18">
      <c r="A47" s="179"/>
      <c r="B47" s="180"/>
      <c r="C47" s="181"/>
      <c r="D47" s="181"/>
      <c r="E47" s="181"/>
      <c r="F47" s="181"/>
    </row>
    <row r="48" spans="1:6" ht="18">
      <c r="A48" s="72"/>
      <c r="B48" s="61"/>
      <c r="C48" s="182"/>
      <c r="D48" s="182"/>
      <c r="E48" s="182"/>
      <c r="F48" s="182"/>
    </row>
    <row r="49" spans="1:6" ht="18">
      <c r="A49" s="63"/>
      <c r="B49" s="61"/>
      <c r="C49" s="182"/>
      <c r="D49" s="182"/>
      <c r="E49" s="182"/>
      <c r="F49" s="182"/>
    </row>
    <row r="50" spans="1:6" ht="18">
      <c r="A50" s="72"/>
      <c r="B50" s="61"/>
      <c r="C50" s="182"/>
      <c r="D50" s="182"/>
      <c r="E50" s="182"/>
      <c r="F50" s="182"/>
    </row>
    <row r="51" spans="1:6" ht="18">
      <c r="A51" s="72"/>
      <c r="B51" s="61"/>
      <c r="C51" s="182"/>
      <c r="D51" s="182"/>
      <c r="E51" s="182"/>
      <c r="F51" s="182"/>
    </row>
    <row r="52" spans="1:6" ht="18">
      <c r="A52" s="183"/>
      <c r="B52" s="61"/>
      <c r="C52" s="182"/>
      <c r="D52" s="182"/>
      <c r="E52" s="182"/>
      <c r="F52" s="182"/>
    </row>
    <row r="53" spans="1:6" ht="18">
      <c r="A53" s="183"/>
      <c r="B53" s="61"/>
      <c r="C53" s="182"/>
      <c r="D53" s="182"/>
      <c r="E53" s="182"/>
      <c r="F53" s="182"/>
    </row>
    <row r="54" spans="1:6" ht="18">
      <c r="A54" s="179"/>
      <c r="B54" s="180"/>
      <c r="C54" s="184"/>
      <c r="D54" s="184"/>
      <c r="E54" s="181"/>
      <c r="F54" s="181"/>
    </row>
    <row r="55" spans="1:6" ht="18">
      <c r="A55" s="72"/>
      <c r="B55" s="61"/>
      <c r="C55" s="73"/>
      <c r="D55" s="75"/>
      <c r="E55" s="75"/>
      <c r="F55" s="75"/>
    </row>
    <row r="56" spans="1:6" ht="18">
      <c r="A56" s="72"/>
      <c r="B56" s="61"/>
      <c r="C56" s="73"/>
      <c r="D56" s="75"/>
      <c r="E56" s="75"/>
      <c r="F56" s="75"/>
    </row>
    <row r="57" spans="1:6" ht="18">
      <c r="A57" s="72"/>
      <c r="B57" s="61"/>
      <c r="C57" s="73"/>
      <c r="D57" s="75"/>
      <c r="E57" s="75"/>
      <c r="F57" s="75"/>
    </row>
    <row r="58" spans="1:6" ht="18">
      <c r="A58" s="33"/>
      <c r="B58" s="30"/>
      <c r="C58" s="76"/>
      <c r="D58" s="76"/>
      <c r="E58" s="30"/>
      <c r="F58" s="30"/>
    </row>
    <row r="59" spans="1:6" ht="18">
      <c r="A59" s="34"/>
      <c r="B59" s="34"/>
      <c r="C59" s="34"/>
      <c r="D59" s="34"/>
      <c r="E59" s="38"/>
      <c r="F59" s="35"/>
    </row>
    <row r="60" spans="1:6" ht="18">
      <c r="A60" s="37"/>
      <c r="B60" s="30"/>
      <c r="C60" s="37"/>
      <c r="D60" s="30"/>
      <c r="E60" s="39"/>
      <c r="F60" s="30"/>
    </row>
    <row r="61" spans="1:6" ht="18">
      <c r="A61" s="60"/>
      <c r="B61" s="61"/>
      <c r="C61" s="60"/>
      <c r="D61" s="60"/>
      <c r="E61" s="60"/>
      <c r="F61" s="60"/>
    </row>
    <row r="62" ht="15.75">
      <c r="A62" s="20"/>
    </row>
    <row r="63" ht="15.75">
      <c r="A63" s="20"/>
    </row>
    <row r="64" ht="15.75">
      <c r="A64" s="20"/>
    </row>
    <row r="65" ht="15.75">
      <c r="A65" s="20"/>
    </row>
    <row r="66" ht="15.75">
      <c r="A66" s="20"/>
    </row>
    <row r="67" ht="15.75">
      <c r="A67" s="20"/>
    </row>
    <row r="68" ht="15.75">
      <c r="A68" s="20"/>
    </row>
    <row r="69" ht="15.75">
      <c r="A69" s="20"/>
    </row>
    <row r="70" ht="15.75">
      <c r="A70" s="20"/>
    </row>
    <row r="71" ht="15.75">
      <c r="A71" s="20"/>
    </row>
    <row r="72" ht="15.75">
      <c r="A72" s="20"/>
    </row>
    <row r="73" ht="15.75">
      <c r="A73" s="20"/>
    </row>
    <row r="74" ht="15.75">
      <c r="A74" s="20"/>
    </row>
    <row r="75" ht="15.75">
      <c r="A75" s="20"/>
    </row>
    <row r="76" ht="15.75">
      <c r="A76" s="20"/>
    </row>
    <row r="77" ht="15.75">
      <c r="A77" s="20"/>
    </row>
    <row r="78" ht="15.75">
      <c r="A78" s="20"/>
    </row>
    <row r="79" ht="15.75">
      <c r="A79" s="20"/>
    </row>
    <row r="80" ht="15.75">
      <c r="A80" s="20"/>
    </row>
    <row r="81" ht="15.75">
      <c r="A81" s="20"/>
    </row>
    <row r="82" ht="15.75">
      <c r="A82" s="20"/>
    </row>
    <row r="83" ht="15.75">
      <c r="A83" s="20"/>
    </row>
    <row r="84" ht="15.75">
      <c r="A84" s="20"/>
    </row>
    <row r="85" ht="15.75">
      <c r="A85" s="20"/>
    </row>
    <row r="86" ht="15.75">
      <c r="A86" s="20"/>
    </row>
    <row r="87" ht="15.75">
      <c r="A87" s="20"/>
    </row>
    <row r="88" ht="15.75">
      <c r="A88" s="20"/>
    </row>
    <row r="89" ht="15.75">
      <c r="A89" s="20"/>
    </row>
    <row r="90" ht="15.75">
      <c r="A90" s="20"/>
    </row>
    <row r="91" ht="15.75">
      <c r="A91" s="20"/>
    </row>
    <row r="92" ht="15.75">
      <c r="A92" s="20"/>
    </row>
    <row r="93" ht="15.75">
      <c r="A93" s="20"/>
    </row>
    <row r="94" ht="15.75">
      <c r="A94" s="20"/>
    </row>
    <row r="95" ht="15.75">
      <c r="A95" s="20"/>
    </row>
    <row r="96" ht="15.75">
      <c r="A96" s="20"/>
    </row>
    <row r="97" ht="15.75">
      <c r="A97" s="20"/>
    </row>
    <row r="98" ht="15.75">
      <c r="A98" s="20"/>
    </row>
    <row r="99" ht="15.75">
      <c r="A99" s="20"/>
    </row>
    <row r="100" ht="15.75">
      <c r="A100" s="20"/>
    </row>
    <row r="101" ht="15.75">
      <c r="A101" s="20"/>
    </row>
    <row r="102" ht="15.75">
      <c r="A102" s="20"/>
    </row>
    <row r="103" ht="15.75">
      <c r="A103" s="20"/>
    </row>
    <row r="104" ht="15.75">
      <c r="A104" s="20"/>
    </row>
    <row r="105" ht="15.75">
      <c r="A105" s="20"/>
    </row>
    <row r="106" ht="15.75">
      <c r="A106" s="20"/>
    </row>
    <row r="107" ht="15.75">
      <c r="A107" s="20"/>
    </row>
    <row r="108" ht="15.75">
      <c r="A108" s="20"/>
    </row>
    <row r="109" ht="15.75">
      <c r="A109" s="20"/>
    </row>
    <row r="110" ht="15.75">
      <c r="A110" s="20"/>
    </row>
    <row r="111" ht="15.75">
      <c r="A111" s="20"/>
    </row>
    <row r="112" ht="15.75">
      <c r="A112" s="20"/>
    </row>
    <row r="113" ht="15.75">
      <c r="A113" s="20"/>
    </row>
    <row r="114" ht="15.75">
      <c r="A114" s="20"/>
    </row>
    <row r="115" ht="15.75">
      <c r="A115" s="20"/>
    </row>
    <row r="116" ht="15.75">
      <c r="A116" s="20"/>
    </row>
    <row r="117" ht="15.75">
      <c r="A117" s="20"/>
    </row>
    <row r="118" ht="15.75">
      <c r="A118" s="20"/>
    </row>
    <row r="119" ht="15.75">
      <c r="A119" s="20"/>
    </row>
    <row r="120" ht="15.75">
      <c r="A120" s="20"/>
    </row>
    <row r="121" ht="15.75">
      <c r="A121" s="20"/>
    </row>
    <row r="122" ht="15.75">
      <c r="A122" s="20"/>
    </row>
    <row r="123" ht="15.75">
      <c r="A123" s="20"/>
    </row>
    <row r="124" ht="15.75">
      <c r="A124" s="20"/>
    </row>
    <row r="125" ht="15.75">
      <c r="A125" s="20"/>
    </row>
    <row r="126" ht="15.75">
      <c r="A126" s="20"/>
    </row>
    <row r="127" ht="15.75">
      <c r="A127" s="20"/>
    </row>
    <row r="128" ht="15.75">
      <c r="A128" s="20"/>
    </row>
    <row r="129" ht="15.75">
      <c r="A129" s="20"/>
    </row>
    <row r="130" ht="15.75">
      <c r="A130" s="20"/>
    </row>
    <row r="131" ht="15.75">
      <c r="A131" s="20"/>
    </row>
    <row r="132" ht="15.75">
      <c r="A132" s="20"/>
    </row>
    <row r="133" ht="15.75">
      <c r="A133" s="20"/>
    </row>
    <row r="134" ht="15.75">
      <c r="A134" s="20"/>
    </row>
    <row r="135" ht="15.75">
      <c r="A135" s="20"/>
    </row>
    <row r="136" ht="15.75">
      <c r="A136" s="20"/>
    </row>
    <row r="137" ht="15.75">
      <c r="A137" s="20"/>
    </row>
    <row r="138" ht="15.75">
      <c r="A138" s="20"/>
    </row>
    <row r="139" ht="15.75">
      <c r="A139" s="20"/>
    </row>
    <row r="140" ht="15.75">
      <c r="A140" s="20"/>
    </row>
    <row r="141" ht="15.75">
      <c r="A141" s="20"/>
    </row>
    <row r="142" ht="15.75">
      <c r="A142" s="20"/>
    </row>
    <row r="143" ht="15.75">
      <c r="A143" s="20"/>
    </row>
    <row r="144" ht="15.75">
      <c r="A144" s="20"/>
    </row>
    <row r="145" ht="15.75">
      <c r="A145" s="20"/>
    </row>
    <row r="146" ht="15.75">
      <c r="A146" s="20"/>
    </row>
    <row r="147" ht="15.75">
      <c r="A147" s="20"/>
    </row>
    <row r="148" ht="15.75">
      <c r="A148" s="20"/>
    </row>
    <row r="149" ht="15.75">
      <c r="A149" s="20"/>
    </row>
    <row r="150" ht="15.75">
      <c r="A150" s="20"/>
    </row>
    <row r="151" ht="15.75">
      <c r="A151" s="20"/>
    </row>
    <row r="152" ht="15.75">
      <c r="A152" s="20"/>
    </row>
    <row r="153" ht="15.75">
      <c r="A153" s="20"/>
    </row>
    <row r="154" ht="15.75">
      <c r="A154" s="20"/>
    </row>
    <row r="155" ht="15.75">
      <c r="A155" s="20"/>
    </row>
    <row r="156" ht="15.75">
      <c r="A156" s="20"/>
    </row>
    <row r="157" ht="15.75">
      <c r="A157" s="20"/>
    </row>
    <row r="158" ht="15.75">
      <c r="A158" s="20"/>
    </row>
    <row r="159" ht="15.75">
      <c r="A159" s="20"/>
    </row>
    <row r="160" ht="15.75">
      <c r="A160" s="20"/>
    </row>
    <row r="161" ht="15.75">
      <c r="A161" s="20"/>
    </row>
    <row r="162" ht="15.75">
      <c r="A162" s="20"/>
    </row>
    <row r="163" ht="15.75">
      <c r="A163" s="20"/>
    </row>
    <row r="164" ht="15.75">
      <c r="A164" s="20"/>
    </row>
    <row r="165" ht="15.75">
      <c r="A165" s="20"/>
    </row>
    <row r="166" ht="15.75">
      <c r="A166" s="20"/>
    </row>
    <row r="167" ht="15.75">
      <c r="A167" s="20"/>
    </row>
    <row r="168" ht="15.75">
      <c r="A168" s="20"/>
    </row>
    <row r="169" ht="15.75">
      <c r="A169" s="20"/>
    </row>
    <row r="170" ht="15.75">
      <c r="A170" s="20"/>
    </row>
    <row r="171" ht="15.75">
      <c r="A171" s="20"/>
    </row>
    <row r="172" ht="15.75">
      <c r="A172" s="20"/>
    </row>
    <row r="173" ht="15.75">
      <c r="A173" s="20"/>
    </row>
    <row r="174" ht="15.75">
      <c r="A174" s="20"/>
    </row>
    <row r="175" ht="15.75">
      <c r="A175" s="20"/>
    </row>
    <row r="176" ht="15.75">
      <c r="A176" s="20"/>
    </row>
    <row r="177" ht="15.75">
      <c r="A177" s="20"/>
    </row>
    <row r="178" ht="15.75">
      <c r="A178" s="20"/>
    </row>
    <row r="179" ht="15.75">
      <c r="A179" s="20"/>
    </row>
    <row r="180" ht="15.75">
      <c r="A180" s="20"/>
    </row>
    <row r="181" ht="15.75">
      <c r="A181" s="20"/>
    </row>
    <row r="182" ht="15.75">
      <c r="A182" s="20"/>
    </row>
    <row r="183" ht="15.75">
      <c r="A183" s="20"/>
    </row>
    <row r="184" ht="15.75">
      <c r="A184" s="20"/>
    </row>
    <row r="185" ht="15.75">
      <c r="A185" s="20"/>
    </row>
    <row r="186" ht="15.75">
      <c r="A186" s="20"/>
    </row>
    <row r="187" ht="15.75">
      <c r="A187" s="20"/>
    </row>
    <row r="188" ht="15.75">
      <c r="A188" s="20"/>
    </row>
    <row r="189" ht="15.75">
      <c r="A189" s="20"/>
    </row>
    <row r="190" ht="15.75">
      <c r="A190" s="20"/>
    </row>
  </sheetData>
  <sheetProtection/>
  <mergeCells count="14">
    <mergeCell ref="A4:F4"/>
    <mergeCell ref="A6:A7"/>
    <mergeCell ref="B6:B7"/>
    <mergeCell ref="C6:C7"/>
    <mergeCell ref="D6:D7"/>
    <mergeCell ref="E6:E7"/>
    <mergeCell ref="F6:F7"/>
    <mergeCell ref="A43:F43"/>
    <mergeCell ref="A45:A46"/>
    <mergeCell ref="B45:B46"/>
    <mergeCell ref="C45:C46"/>
    <mergeCell ref="D45:D46"/>
    <mergeCell ref="E45:E46"/>
    <mergeCell ref="F45:F46"/>
  </mergeCells>
  <printOptions/>
  <pageMargins left="0.9840277777777777" right="0.39305555555555555" top="0.7868055555555555" bottom="0.7868055555555555" header="0" footer="0"/>
  <pageSetup firstPageNumber="6" useFirstPageNumber="1" fitToHeight="14" horizontalDpi="30066" verticalDpi="30066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8"/>
  <sheetViews>
    <sheetView workbookViewId="0" topLeftCell="A1">
      <selection activeCell="D10" sqref="D10"/>
    </sheetView>
  </sheetViews>
  <sheetFormatPr defaultColWidth="9.00390625" defaultRowHeight="12.75"/>
  <cols>
    <col min="1" max="1" width="46.375" style="17" customWidth="1"/>
    <col min="2" max="2" width="8.625" style="19" customWidth="1"/>
    <col min="3" max="3" width="13.75390625" style="17" customWidth="1"/>
    <col min="4" max="4" width="14.375" style="17" customWidth="1"/>
    <col min="5" max="5" width="14.75390625" style="17" customWidth="1"/>
    <col min="6" max="6" width="13.875" style="17" customWidth="1"/>
    <col min="7" max="7" width="9.125" style="17" customWidth="1"/>
    <col min="8" max="8" width="14.125" style="17" customWidth="1"/>
    <col min="9" max="256" width="9.125" style="17" customWidth="1"/>
  </cols>
  <sheetData>
    <row r="1" spans="1:6" ht="18">
      <c r="A1" s="60"/>
      <c r="B1" s="61"/>
      <c r="C1" s="60"/>
      <c r="D1" s="15" t="s">
        <v>116</v>
      </c>
      <c r="E1" s="15"/>
      <c r="F1" s="15"/>
    </row>
    <row r="2" spans="1:6" ht="18">
      <c r="A2" s="60"/>
      <c r="B2" s="61"/>
      <c r="C2" s="60"/>
      <c r="D2" s="15" t="s">
        <v>237</v>
      </c>
      <c r="E2" s="15"/>
      <c r="F2" s="15"/>
    </row>
    <row r="3" spans="1:6" ht="18">
      <c r="A3" s="60"/>
      <c r="B3" s="63"/>
      <c r="C3" s="63"/>
      <c r="D3" s="63"/>
      <c r="E3" s="63"/>
      <c r="F3" s="63"/>
    </row>
    <row r="4" spans="1:6" ht="22.5" customHeight="1">
      <c r="A4" s="29" t="s">
        <v>238</v>
      </c>
      <c r="B4" s="29"/>
      <c r="C4" s="29"/>
      <c r="D4" s="29"/>
      <c r="E4" s="29"/>
      <c r="F4" s="29"/>
    </row>
    <row r="5" spans="1:6" ht="22.5" customHeight="1">
      <c r="A5" s="29"/>
      <c r="B5" s="29"/>
      <c r="C5" s="29"/>
      <c r="D5" s="29"/>
      <c r="E5" s="29"/>
      <c r="F5" s="29"/>
    </row>
    <row r="6" spans="1:6" ht="15" customHeight="1">
      <c r="A6" s="68" t="s">
        <v>39</v>
      </c>
      <c r="B6" s="110" t="s">
        <v>40</v>
      </c>
      <c r="C6" s="110" t="s">
        <v>218</v>
      </c>
      <c r="D6" s="110" t="s">
        <v>42</v>
      </c>
      <c r="E6" s="110" t="s">
        <v>43</v>
      </c>
      <c r="F6" s="110" t="s">
        <v>219</v>
      </c>
    </row>
    <row r="7" spans="1:6" ht="39" customHeight="1">
      <c r="A7" s="68"/>
      <c r="B7" s="110"/>
      <c r="C7" s="110"/>
      <c r="D7" s="110"/>
      <c r="E7" s="110"/>
      <c r="F7" s="110"/>
    </row>
    <row r="8" spans="1:6" s="22" customFormat="1" ht="39" customHeight="1">
      <c r="A8" s="64" t="s">
        <v>239</v>
      </c>
      <c r="B8" s="66" t="s">
        <v>47</v>
      </c>
      <c r="C8" s="118">
        <f>SUM(C9:C14)</f>
        <v>0</v>
      </c>
      <c r="D8" s="118"/>
      <c r="E8" s="119">
        <f>D8-C8</f>
        <v>0</v>
      </c>
      <c r="F8" s="120" t="e">
        <f>D8/C8*100</f>
        <v>#DIV/0!</v>
      </c>
    </row>
    <row r="9" spans="1:6" ht="24.75" customHeight="1">
      <c r="A9" s="70" t="s">
        <v>240</v>
      </c>
      <c r="B9" s="69" t="s">
        <v>222</v>
      </c>
      <c r="C9" s="110"/>
      <c r="D9" s="110"/>
      <c r="E9" s="110"/>
      <c r="F9" s="110"/>
    </row>
    <row r="10" spans="1:6" s="22" customFormat="1" ht="34.5" customHeight="1">
      <c r="A10" s="70" t="s">
        <v>241</v>
      </c>
      <c r="B10" s="69" t="s">
        <v>224</v>
      </c>
      <c r="C10" s="115"/>
      <c r="D10" s="115"/>
      <c r="E10" s="116">
        <f>D10-C10</f>
        <v>0</v>
      </c>
      <c r="F10" s="116" t="e">
        <f>D10/C10*100</f>
        <v>#DIV/0!</v>
      </c>
    </row>
    <row r="11" spans="1:6" s="17" customFormat="1" ht="40.5" customHeight="1">
      <c r="A11" s="70" t="s">
        <v>242</v>
      </c>
      <c r="B11" s="69" t="s">
        <v>243</v>
      </c>
      <c r="C11" s="116"/>
      <c r="D11" s="116"/>
      <c r="E11" s="116">
        <f>D11-C11</f>
        <v>0</v>
      </c>
      <c r="F11" s="116" t="e">
        <f>D11/C11*100</f>
        <v>#DIV/0!</v>
      </c>
    </row>
    <row r="12" spans="1:6" s="17" customFormat="1" ht="36" customHeight="1">
      <c r="A12" s="70" t="s">
        <v>244</v>
      </c>
      <c r="B12" s="69" t="s">
        <v>245</v>
      </c>
      <c r="C12" s="116"/>
      <c r="D12" s="116"/>
      <c r="E12" s="116">
        <f>D12-C12</f>
        <v>0</v>
      </c>
      <c r="F12" s="116" t="e">
        <f>D12/C12*100</f>
        <v>#DIV/0!</v>
      </c>
    </row>
    <row r="13" spans="1:6" s="17" customFormat="1" ht="54" customHeight="1">
      <c r="A13" s="70" t="s">
        <v>246</v>
      </c>
      <c r="B13" s="69" t="s">
        <v>247</v>
      </c>
      <c r="C13" s="116"/>
      <c r="D13" s="116"/>
      <c r="E13" s="116">
        <f>D13-C13</f>
        <v>0</v>
      </c>
      <c r="F13" s="116" t="e">
        <f>D13/C13*100</f>
        <v>#DIV/0!</v>
      </c>
    </row>
    <row r="14" spans="1:6" s="17" customFormat="1" ht="19.5" customHeight="1">
      <c r="A14" s="70" t="s">
        <v>248</v>
      </c>
      <c r="B14" s="69" t="s">
        <v>249</v>
      </c>
      <c r="C14" s="116"/>
      <c r="D14" s="116"/>
      <c r="E14" s="116">
        <f>D14-C14</f>
        <v>0</v>
      </c>
      <c r="F14" s="116" t="e">
        <f>D14/C14*100</f>
        <v>#DIV/0!</v>
      </c>
    </row>
    <row r="15" spans="1:6" ht="18">
      <c r="A15" s="72"/>
      <c r="B15" s="61"/>
      <c r="C15" s="77"/>
      <c r="D15" s="78"/>
      <c r="E15" s="78"/>
      <c r="F15" s="78"/>
    </row>
    <row r="16" spans="1:6" ht="18">
      <c r="A16" s="72"/>
      <c r="B16" s="61"/>
      <c r="C16" s="73"/>
      <c r="D16" s="75"/>
      <c r="E16" s="75"/>
      <c r="F16" s="75"/>
    </row>
    <row r="17" spans="1:6" ht="18">
      <c r="A17" s="72"/>
      <c r="B17" s="61"/>
      <c r="C17" s="73"/>
      <c r="D17" s="75"/>
      <c r="E17" s="75"/>
      <c r="F17" s="75"/>
    </row>
    <row r="18" spans="1:6" s="6" customFormat="1" ht="18">
      <c r="A18" s="89" t="s">
        <v>250</v>
      </c>
      <c r="B18" s="30"/>
      <c r="C18" s="76"/>
      <c r="D18" s="76"/>
      <c r="E18" s="30"/>
      <c r="F18" s="30"/>
    </row>
    <row r="19" spans="1:8" s="41" customFormat="1" ht="6.75" customHeight="1">
      <c r="A19" s="38" t="s">
        <v>251</v>
      </c>
      <c r="B19" s="38"/>
      <c r="C19" s="38" t="s">
        <v>252</v>
      </c>
      <c r="D19" s="38"/>
      <c r="E19" s="38" t="s">
        <v>231</v>
      </c>
      <c r="F19" s="38"/>
      <c r="H19" s="40"/>
    </row>
    <row r="20" spans="1:6" s="6" customFormat="1" ht="18">
      <c r="A20" s="39" t="s">
        <v>253</v>
      </c>
      <c r="B20" s="89"/>
      <c r="C20" s="39" t="s">
        <v>235</v>
      </c>
      <c r="D20" s="89"/>
      <c r="E20" s="39" t="s">
        <v>254</v>
      </c>
      <c r="F20" s="89"/>
    </row>
    <row r="21" spans="1:6" ht="18">
      <c r="A21" s="79"/>
      <c r="B21" s="80"/>
      <c r="C21" s="62"/>
      <c r="D21" s="62"/>
      <c r="E21" s="62"/>
      <c r="F21" s="62"/>
    </row>
    <row r="22" spans="1:6" ht="18">
      <c r="A22" s="79"/>
      <c r="B22" s="80"/>
      <c r="C22" s="62"/>
      <c r="D22" s="62"/>
      <c r="E22" s="62"/>
      <c r="F22" s="62"/>
    </row>
    <row r="23" spans="1:6" ht="18">
      <c r="A23" s="79"/>
      <c r="B23" s="80"/>
      <c r="C23" s="62"/>
      <c r="D23" s="62"/>
      <c r="E23" s="62"/>
      <c r="F23" s="62"/>
    </row>
    <row r="24" ht="14.25">
      <c r="A24" s="18"/>
    </row>
    <row r="25" ht="14.25">
      <c r="A25" s="18"/>
    </row>
    <row r="26" ht="14.25">
      <c r="A26" s="18"/>
    </row>
    <row r="27" ht="14.25">
      <c r="A27" s="18"/>
    </row>
    <row r="28" ht="14.25">
      <c r="A28" s="18"/>
    </row>
    <row r="29" ht="14.25">
      <c r="A29" s="18"/>
    </row>
    <row r="30" ht="14.25">
      <c r="A30" s="18"/>
    </row>
    <row r="31" ht="14.25">
      <c r="A31" s="18"/>
    </row>
    <row r="32" ht="14.25">
      <c r="A32" s="18"/>
    </row>
    <row r="33" ht="14.25">
      <c r="A33" s="18"/>
    </row>
    <row r="34" ht="14.25">
      <c r="A34" s="18"/>
    </row>
    <row r="35" ht="14.25">
      <c r="A35" s="18"/>
    </row>
    <row r="36" ht="14.25">
      <c r="A36" s="18"/>
    </row>
    <row r="37" ht="14.25">
      <c r="A37" s="18"/>
    </row>
    <row r="38" ht="14.25">
      <c r="A38" s="18"/>
    </row>
    <row r="39" ht="14.25">
      <c r="A39" s="18"/>
    </row>
    <row r="40" ht="14.25">
      <c r="A40" s="18"/>
    </row>
    <row r="41" ht="14.25">
      <c r="A41" s="18"/>
    </row>
    <row r="42" ht="14.25">
      <c r="A42" s="18"/>
    </row>
    <row r="43" ht="14.25">
      <c r="A43" s="18"/>
    </row>
    <row r="44" ht="14.25">
      <c r="A44" s="18"/>
    </row>
    <row r="45" ht="14.25">
      <c r="A45" s="18"/>
    </row>
    <row r="46" ht="14.25">
      <c r="A46" s="18"/>
    </row>
    <row r="47" ht="14.25">
      <c r="A47" s="18"/>
    </row>
    <row r="48" ht="14.25">
      <c r="A48" s="18"/>
    </row>
    <row r="49" ht="14.25">
      <c r="A49" s="18"/>
    </row>
    <row r="50" ht="14.25">
      <c r="A50" s="18"/>
    </row>
    <row r="51" ht="14.25">
      <c r="A51" s="18"/>
    </row>
    <row r="52" ht="14.25">
      <c r="A52" s="18"/>
    </row>
    <row r="53" ht="14.25">
      <c r="A53" s="18"/>
    </row>
    <row r="54" ht="14.25">
      <c r="A54" s="18"/>
    </row>
    <row r="55" ht="14.25">
      <c r="A55" s="18"/>
    </row>
    <row r="56" ht="14.25">
      <c r="A56" s="18"/>
    </row>
    <row r="57" ht="14.25">
      <c r="A57" s="18"/>
    </row>
    <row r="58" ht="14.25">
      <c r="A58" s="18"/>
    </row>
    <row r="59" ht="14.25">
      <c r="A59" s="18"/>
    </row>
    <row r="60" ht="14.25">
      <c r="A60" s="18"/>
    </row>
    <row r="61" ht="14.25">
      <c r="A61" s="18"/>
    </row>
    <row r="62" ht="14.25">
      <c r="A62" s="18"/>
    </row>
    <row r="63" ht="14.25">
      <c r="A63" s="18"/>
    </row>
    <row r="64" ht="14.25">
      <c r="A64" s="18"/>
    </row>
    <row r="65" ht="14.25">
      <c r="A65" s="18"/>
    </row>
    <row r="66" ht="14.25">
      <c r="A66" s="18"/>
    </row>
    <row r="67" ht="14.25">
      <c r="A67" s="18"/>
    </row>
    <row r="68" ht="14.25">
      <c r="A68" s="18"/>
    </row>
    <row r="69" ht="14.25">
      <c r="A69" s="18"/>
    </row>
    <row r="70" ht="14.25">
      <c r="A70" s="18"/>
    </row>
    <row r="71" ht="14.25">
      <c r="A71" s="18"/>
    </row>
    <row r="72" ht="14.25">
      <c r="A72" s="18"/>
    </row>
    <row r="73" ht="14.25">
      <c r="A73" s="18"/>
    </row>
    <row r="74" ht="14.25">
      <c r="A74" s="18"/>
    </row>
    <row r="75" ht="14.25">
      <c r="A75" s="18"/>
    </row>
    <row r="76" ht="14.25">
      <c r="A76" s="18"/>
    </row>
    <row r="77" ht="14.25">
      <c r="A77" s="18"/>
    </row>
    <row r="78" ht="14.25">
      <c r="A78" s="18"/>
    </row>
    <row r="79" ht="14.25">
      <c r="A79" s="18"/>
    </row>
    <row r="80" ht="14.25">
      <c r="A80" s="18"/>
    </row>
    <row r="81" ht="14.25">
      <c r="A81" s="18"/>
    </row>
    <row r="82" ht="14.25">
      <c r="A82" s="18"/>
    </row>
    <row r="83" ht="14.25">
      <c r="A83" s="18"/>
    </row>
    <row r="84" ht="14.25">
      <c r="A84" s="18"/>
    </row>
    <row r="85" ht="14.25">
      <c r="A85" s="18"/>
    </row>
    <row r="86" ht="14.25">
      <c r="A86" s="18"/>
    </row>
    <row r="87" ht="14.25">
      <c r="A87" s="18"/>
    </row>
    <row r="88" ht="14.25">
      <c r="A88" s="18"/>
    </row>
    <row r="89" ht="14.25">
      <c r="A89" s="18"/>
    </row>
    <row r="90" ht="14.25">
      <c r="A90" s="18"/>
    </row>
    <row r="91" ht="14.25">
      <c r="A91" s="18"/>
    </row>
    <row r="92" ht="14.25">
      <c r="A92" s="18"/>
    </row>
    <row r="93" ht="14.25">
      <c r="A93" s="18"/>
    </row>
    <row r="94" ht="14.25">
      <c r="A94" s="18"/>
    </row>
    <row r="95" ht="14.25">
      <c r="A95" s="18"/>
    </row>
    <row r="96" ht="14.25">
      <c r="A96" s="18"/>
    </row>
    <row r="97" ht="14.25">
      <c r="A97" s="18"/>
    </row>
    <row r="98" ht="14.25">
      <c r="A98" s="18"/>
    </row>
    <row r="99" ht="14.25">
      <c r="A99" s="18"/>
    </row>
    <row r="100" ht="14.25">
      <c r="A100" s="18"/>
    </row>
    <row r="101" ht="14.25">
      <c r="A101" s="18"/>
    </row>
    <row r="102" ht="14.25">
      <c r="A102" s="18"/>
    </row>
    <row r="103" ht="14.25">
      <c r="A103" s="18"/>
    </row>
    <row r="104" ht="14.25">
      <c r="A104" s="18"/>
    </row>
    <row r="105" ht="14.25">
      <c r="A105" s="18"/>
    </row>
    <row r="106" ht="14.25">
      <c r="A106" s="18"/>
    </row>
    <row r="107" ht="14.25">
      <c r="A107" s="18"/>
    </row>
    <row r="108" ht="14.25">
      <c r="A108" s="18"/>
    </row>
    <row r="109" ht="14.25">
      <c r="A109" s="18"/>
    </row>
    <row r="110" ht="14.25">
      <c r="A110" s="18"/>
    </row>
    <row r="111" ht="14.25">
      <c r="A111" s="18"/>
    </row>
    <row r="112" ht="14.25">
      <c r="A112" s="18"/>
    </row>
    <row r="113" ht="14.25">
      <c r="A113" s="18"/>
    </row>
    <row r="114" ht="14.25">
      <c r="A114" s="18"/>
    </row>
    <row r="115" ht="14.25">
      <c r="A115" s="18"/>
    </row>
    <row r="116" ht="14.25">
      <c r="A116" s="18"/>
    </row>
    <row r="117" ht="14.25">
      <c r="A117" s="18"/>
    </row>
    <row r="118" ht="14.25">
      <c r="A118" s="18"/>
    </row>
    <row r="119" ht="14.25">
      <c r="A119" s="18"/>
    </row>
    <row r="120" ht="14.25">
      <c r="A120" s="18"/>
    </row>
    <row r="121" ht="14.25">
      <c r="A121" s="18"/>
    </row>
    <row r="122" ht="14.25">
      <c r="A122" s="18"/>
    </row>
    <row r="123" ht="14.25">
      <c r="A123" s="18"/>
    </row>
    <row r="124" ht="14.25">
      <c r="A124" s="18"/>
    </row>
    <row r="125" ht="14.25">
      <c r="A125" s="18"/>
    </row>
    <row r="126" ht="14.25">
      <c r="A126" s="18"/>
    </row>
    <row r="127" ht="14.25">
      <c r="A127" s="18"/>
    </row>
    <row r="128" ht="14.25">
      <c r="A128" s="18"/>
    </row>
    <row r="129" ht="14.25">
      <c r="A129" s="18"/>
    </row>
    <row r="130" ht="14.25">
      <c r="A130" s="18"/>
    </row>
    <row r="131" ht="14.25">
      <c r="A131" s="18"/>
    </row>
    <row r="132" ht="14.25">
      <c r="A132" s="18"/>
    </row>
    <row r="133" ht="14.25">
      <c r="A133" s="18"/>
    </row>
    <row r="134" ht="14.25">
      <c r="A134" s="18"/>
    </row>
    <row r="135" ht="14.25">
      <c r="A135" s="18"/>
    </row>
    <row r="136" ht="14.25">
      <c r="A136" s="18"/>
    </row>
    <row r="137" ht="14.25">
      <c r="A137" s="18"/>
    </row>
    <row r="138" ht="14.25">
      <c r="A138" s="18"/>
    </row>
    <row r="139" ht="14.25">
      <c r="A139" s="18"/>
    </row>
    <row r="140" ht="14.25">
      <c r="A140" s="18"/>
    </row>
    <row r="141" ht="14.25">
      <c r="A141" s="18"/>
    </row>
    <row r="142" ht="14.25">
      <c r="A142" s="18"/>
    </row>
    <row r="143" ht="14.25">
      <c r="A143" s="18"/>
    </row>
    <row r="144" ht="14.25">
      <c r="A144" s="18"/>
    </row>
    <row r="145" ht="14.25">
      <c r="A145" s="18"/>
    </row>
    <row r="146" ht="14.25">
      <c r="A146" s="18"/>
    </row>
    <row r="147" ht="14.25">
      <c r="A147" s="18"/>
    </row>
    <row r="148" ht="14.25">
      <c r="A148" s="18"/>
    </row>
    <row r="149" ht="14.25">
      <c r="A149" s="18"/>
    </row>
    <row r="150" ht="14.25">
      <c r="A150" s="18"/>
    </row>
    <row r="151" ht="14.25">
      <c r="A151" s="18"/>
    </row>
    <row r="152" ht="14.25">
      <c r="A152" s="18"/>
    </row>
    <row r="153" ht="14.25">
      <c r="A153" s="18"/>
    </row>
    <row r="154" ht="14.25">
      <c r="A154" s="18"/>
    </row>
    <row r="155" ht="14.25">
      <c r="A155" s="18"/>
    </row>
    <row r="156" ht="14.25">
      <c r="A156" s="18"/>
    </row>
    <row r="157" ht="14.25">
      <c r="A157" s="18"/>
    </row>
    <row r="158" ht="14.25">
      <c r="A158" s="18"/>
    </row>
    <row r="159" ht="14.25">
      <c r="A159" s="18"/>
    </row>
    <row r="160" ht="14.25">
      <c r="A160" s="18"/>
    </row>
    <row r="161" ht="14.25">
      <c r="A161" s="18"/>
    </row>
    <row r="162" ht="14.25">
      <c r="A162" s="18"/>
    </row>
    <row r="163" ht="14.25">
      <c r="A163" s="18"/>
    </row>
    <row r="164" ht="14.25">
      <c r="A164" s="18"/>
    </row>
    <row r="165" ht="14.25">
      <c r="A165" s="18"/>
    </row>
    <row r="166" ht="14.25">
      <c r="A166" s="18"/>
    </row>
    <row r="167" ht="14.25">
      <c r="A167" s="18"/>
    </row>
    <row r="168" ht="14.25">
      <c r="A168" s="18"/>
    </row>
    <row r="169" ht="14.25">
      <c r="A169" s="18"/>
    </row>
    <row r="170" ht="14.25">
      <c r="A170" s="18"/>
    </row>
    <row r="171" ht="14.25">
      <c r="A171" s="18"/>
    </row>
    <row r="172" ht="14.25">
      <c r="A172" s="18"/>
    </row>
    <row r="173" ht="14.25">
      <c r="A173" s="18"/>
    </row>
    <row r="174" ht="14.25">
      <c r="A174" s="18"/>
    </row>
    <row r="175" ht="14.25">
      <c r="A175" s="18"/>
    </row>
    <row r="176" ht="14.25">
      <c r="A176" s="18"/>
    </row>
    <row r="177" ht="14.25">
      <c r="A177" s="18"/>
    </row>
    <row r="178" ht="14.25">
      <c r="A178" s="18"/>
    </row>
    <row r="179" ht="14.25">
      <c r="A179" s="18"/>
    </row>
    <row r="180" ht="14.25">
      <c r="A180" s="18"/>
    </row>
    <row r="181" ht="14.25">
      <c r="A181" s="18"/>
    </row>
    <row r="182" ht="14.25">
      <c r="A182" s="18"/>
    </row>
    <row r="183" ht="14.25">
      <c r="A183" s="18"/>
    </row>
    <row r="184" ht="14.25">
      <c r="A184" s="18"/>
    </row>
    <row r="185" ht="14.25">
      <c r="A185" s="18"/>
    </row>
    <row r="186" ht="14.25">
      <c r="A186" s="18"/>
    </row>
    <row r="187" ht="14.25">
      <c r="A187" s="18"/>
    </row>
    <row r="188" ht="14.25">
      <c r="A188" s="18"/>
    </row>
  </sheetData>
  <sheetProtection/>
  <mergeCells count="9">
    <mergeCell ref="D1:F1"/>
    <mergeCell ref="D2:F2"/>
    <mergeCell ref="A4:F4"/>
    <mergeCell ref="A6:A7"/>
    <mergeCell ref="B6:B7"/>
    <mergeCell ref="C6:C7"/>
    <mergeCell ref="D6:D7"/>
    <mergeCell ref="E6:E7"/>
    <mergeCell ref="F6:F7"/>
  </mergeCells>
  <printOptions/>
  <pageMargins left="0.9840277777777777" right="0.39305555555555555" top="0.5902777777777778" bottom="0.5902777777777778" header="0.5118055555555555" footer="0.5118055555555555"/>
  <pageSetup firstPageNumber="9" useFirstPageNumber="1" horizontalDpi="30066" verticalDpi="30066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8"/>
  <sheetViews>
    <sheetView workbookViewId="0" topLeftCell="A31">
      <selection activeCell="C10" sqref="C10"/>
    </sheetView>
  </sheetViews>
  <sheetFormatPr defaultColWidth="9.00390625" defaultRowHeight="12.75"/>
  <cols>
    <col min="1" max="1" width="42.75390625" style="23" customWidth="1"/>
    <col min="2" max="2" width="15.25390625" style="24" customWidth="1"/>
    <col min="3" max="3" width="18.125" style="23" customWidth="1"/>
    <col min="4" max="4" width="20.25390625" style="23" customWidth="1"/>
    <col min="5" max="5" width="39.75390625" style="23" customWidth="1"/>
    <col min="6" max="256" width="9.125" style="23" customWidth="1"/>
  </cols>
  <sheetData>
    <row r="1" spans="1:5" ht="18">
      <c r="A1" s="30"/>
      <c r="B1" s="33"/>
      <c r="C1" s="30"/>
      <c r="D1" s="30"/>
      <c r="E1" s="43" t="s">
        <v>116</v>
      </c>
    </row>
    <row r="2" spans="1:5" ht="18">
      <c r="A2" s="30"/>
      <c r="B2" s="33"/>
      <c r="C2" s="30"/>
      <c r="D2" s="30"/>
      <c r="E2" s="43" t="s">
        <v>255</v>
      </c>
    </row>
    <row r="3" spans="1:5" ht="12.75" customHeight="1">
      <c r="A3" s="30"/>
      <c r="B3" s="33"/>
      <c r="C3" s="30"/>
      <c r="D3" s="30"/>
      <c r="E3" s="43"/>
    </row>
    <row r="4" spans="1:5" ht="18" customHeight="1">
      <c r="A4" s="29" t="s">
        <v>256</v>
      </c>
      <c r="B4" s="29"/>
      <c r="C4" s="29"/>
      <c r="D4" s="29"/>
      <c r="E4" s="29"/>
    </row>
    <row r="5" spans="1:5" ht="17.25" customHeight="1">
      <c r="A5" s="29"/>
      <c r="B5" s="29"/>
      <c r="C5" s="29"/>
      <c r="D5" s="29"/>
      <c r="E5" s="29"/>
    </row>
    <row r="6" spans="1:5" ht="93" customHeight="1">
      <c r="A6" s="44" t="s">
        <v>39</v>
      </c>
      <c r="B6" s="46" t="s">
        <v>257</v>
      </c>
      <c r="C6" s="46" t="s">
        <v>258</v>
      </c>
      <c r="D6" s="46" t="s">
        <v>259</v>
      </c>
      <c r="E6" s="46" t="s">
        <v>260</v>
      </c>
    </row>
    <row r="7" spans="1:5" ht="15.75" customHeight="1">
      <c r="A7" s="44">
        <v>1</v>
      </c>
      <c r="B7" s="46">
        <v>2</v>
      </c>
      <c r="C7" s="46">
        <v>3</v>
      </c>
      <c r="D7" s="46">
        <v>4</v>
      </c>
      <c r="E7" s="46">
        <v>5</v>
      </c>
    </row>
    <row r="8" spans="1:5" s="23" customFormat="1" ht="76.5" customHeight="1">
      <c r="A8" s="47" t="s">
        <v>261</v>
      </c>
      <c r="B8" s="46" t="s">
        <v>262</v>
      </c>
      <c r="C8" s="81"/>
      <c r="D8" s="81"/>
      <c r="E8" s="82" t="s">
        <v>263</v>
      </c>
    </row>
    <row r="9" spans="1:5" s="23" customFormat="1" ht="112.5" customHeight="1">
      <c r="A9" s="47" t="s">
        <v>264</v>
      </c>
      <c r="B9" s="46" t="s">
        <v>265</v>
      </c>
      <c r="C9" s="81"/>
      <c r="D9" s="81"/>
      <c r="E9" s="82" t="s">
        <v>266</v>
      </c>
    </row>
    <row r="10" spans="1:5" s="23" customFormat="1" ht="73.5" customHeight="1">
      <c r="A10" s="47" t="s">
        <v>267</v>
      </c>
      <c r="B10" s="46" t="s">
        <v>268</v>
      </c>
      <c r="C10" s="81"/>
      <c r="D10" s="81"/>
      <c r="E10" s="82" t="s">
        <v>269</v>
      </c>
    </row>
    <row r="11" spans="1:5" s="23" customFormat="1" ht="110.25" customHeight="1">
      <c r="A11" s="47" t="s">
        <v>270</v>
      </c>
      <c r="B11" s="46" t="s">
        <v>271</v>
      </c>
      <c r="C11" s="81"/>
      <c r="D11" s="81"/>
      <c r="E11" s="82" t="s">
        <v>272</v>
      </c>
    </row>
    <row r="12" spans="1:5" s="23" customFormat="1" ht="114" customHeight="1">
      <c r="A12" s="47" t="s">
        <v>273</v>
      </c>
      <c r="B12" s="46" t="s">
        <v>271</v>
      </c>
      <c r="C12" s="81"/>
      <c r="D12" s="81"/>
      <c r="E12" s="82" t="s">
        <v>274</v>
      </c>
    </row>
    <row r="13" spans="1:5" ht="117" customHeight="1">
      <c r="A13" s="47" t="s">
        <v>275</v>
      </c>
      <c r="B13" s="46" t="s">
        <v>276</v>
      </c>
      <c r="C13" s="81"/>
      <c r="D13" s="81"/>
      <c r="E13" s="82" t="s">
        <v>277</v>
      </c>
    </row>
    <row r="14" spans="1:5" ht="148.5" customHeight="1">
      <c r="A14" s="47" t="s">
        <v>278</v>
      </c>
      <c r="B14" s="46" t="s">
        <v>279</v>
      </c>
      <c r="C14" s="81"/>
      <c r="D14" s="81"/>
      <c r="E14" s="82" t="s">
        <v>280</v>
      </c>
    </row>
    <row r="15" spans="1:5" ht="90.75" customHeight="1">
      <c r="A15" s="47" t="s">
        <v>281</v>
      </c>
      <c r="B15" s="83" t="s">
        <v>282</v>
      </c>
      <c r="C15" s="81"/>
      <c r="D15" s="81"/>
      <c r="E15" s="82" t="s">
        <v>283</v>
      </c>
    </row>
    <row r="16" spans="1:5" ht="74.25" customHeight="1">
      <c r="A16" s="47" t="s">
        <v>284</v>
      </c>
      <c r="B16" s="46" t="s">
        <v>285</v>
      </c>
      <c r="C16" s="84"/>
      <c r="D16" s="84"/>
      <c r="E16" s="82" t="s">
        <v>286</v>
      </c>
    </row>
    <row r="17" spans="1:5" ht="26.25" customHeight="1">
      <c r="A17" s="56"/>
      <c r="B17" s="85"/>
      <c r="C17" s="86"/>
      <c r="D17" s="86"/>
      <c r="E17" s="87"/>
    </row>
    <row r="18" spans="1:5" s="6" customFormat="1" ht="18">
      <c r="A18" s="33" t="s">
        <v>287</v>
      </c>
      <c r="B18" s="30"/>
      <c r="C18" s="76"/>
      <c r="D18" s="76"/>
      <c r="E18" s="30"/>
    </row>
    <row r="19" spans="1:8" s="41" customFormat="1" ht="6.75" customHeight="1">
      <c r="A19" s="34" t="s">
        <v>231</v>
      </c>
      <c r="B19" s="34"/>
      <c r="C19" s="34" t="s">
        <v>232</v>
      </c>
      <c r="D19" s="34"/>
      <c r="E19" s="38" t="s">
        <v>233</v>
      </c>
      <c r="H19" s="40"/>
    </row>
    <row r="20" spans="1:5" s="6" customFormat="1" ht="18">
      <c r="A20" s="37" t="s">
        <v>234</v>
      </c>
      <c r="B20" s="30"/>
      <c r="C20" s="37" t="s">
        <v>235</v>
      </c>
      <c r="D20" s="30"/>
      <c r="E20" s="39" t="s">
        <v>236</v>
      </c>
    </row>
    <row r="21" spans="1:5" ht="18">
      <c r="A21" s="30"/>
      <c r="B21" s="30"/>
      <c r="C21" s="57"/>
      <c r="D21" s="57"/>
      <c r="E21" s="57"/>
    </row>
    <row r="22" spans="1:5" ht="18">
      <c r="A22" s="59"/>
      <c r="B22" s="33"/>
      <c r="C22" s="30"/>
      <c r="D22" s="30"/>
      <c r="E22" s="30"/>
    </row>
    <row r="23" spans="1:5" ht="18">
      <c r="A23" s="59"/>
      <c r="B23" s="33"/>
      <c r="C23" s="30"/>
      <c r="D23" s="30"/>
      <c r="E23" s="30"/>
    </row>
    <row r="24" spans="1:5" ht="18">
      <c r="A24" s="59"/>
      <c r="B24" s="33"/>
      <c r="C24" s="30"/>
      <c r="D24" s="30"/>
      <c r="E24" s="30"/>
    </row>
    <row r="25" spans="1:5" ht="18">
      <c r="A25" s="59"/>
      <c r="B25" s="33"/>
      <c r="C25" s="30"/>
      <c r="D25" s="30"/>
      <c r="E25" s="30"/>
    </row>
    <row r="26" spans="1:5" ht="18">
      <c r="A26" s="59"/>
      <c r="B26" s="33"/>
      <c r="C26" s="30"/>
      <c r="D26" s="30"/>
      <c r="E26" s="30"/>
    </row>
    <row r="27" spans="1:5" ht="18">
      <c r="A27" s="59"/>
      <c r="B27" s="33"/>
      <c r="C27" s="30"/>
      <c r="D27" s="30"/>
      <c r="E27" s="30"/>
    </row>
    <row r="28" spans="1:5" ht="18">
      <c r="A28" s="59"/>
      <c r="B28" s="33"/>
      <c r="C28" s="30"/>
      <c r="D28" s="30"/>
      <c r="E28" s="30"/>
    </row>
    <row r="29" spans="1:5" ht="18">
      <c r="A29" s="59"/>
      <c r="B29" s="33"/>
      <c r="C29" s="30"/>
      <c r="D29" s="30"/>
      <c r="E29" s="30"/>
    </row>
    <row r="30" spans="1:5" ht="18">
      <c r="A30" s="59"/>
      <c r="B30" s="33"/>
      <c r="C30" s="30"/>
      <c r="D30" s="30"/>
      <c r="E30" s="30"/>
    </row>
    <row r="31" spans="1:5" ht="18">
      <c r="A31" s="59"/>
      <c r="B31" s="33"/>
      <c r="C31" s="30"/>
      <c r="D31" s="30"/>
      <c r="E31" s="30"/>
    </row>
    <row r="32" spans="1:5" ht="18">
      <c r="A32" s="59"/>
      <c r="B32" s="33"/>
      <c r="C32" s="30"/>
      <c r="D32" s="30"/>
      <c r="E32" s="30"/>
    </row>
    <row r="33" spans="1:5" ht="18">
      <c r="A33" s="59"/>
      <c r="B33" s="33"/>
      <c r="C33" s="30"/>
      <c r="D33" s="30"/>
      <c r="E33" s="30"/>
    </row>
    <row r="34" spans="1:5" ht="18">
      <c r="A34" s="59"/>
      <c r="B34" s="33"/>
      <c r="C34" s="30"/>
      <c r="D34" s="30"/>
      <c r="E34" s="30"/>
    </row>
    <row r="35" spans="1:5" ht="18">
      <c r="A35" s="59"/>
      <c r="B35" s="33"/>
      <c r="C35" s="30"/>
      <c r="D35" s="30"/>
      <c r="E35" s="30"/>
    </row>
    <row r="36" spans="1:5" ht="18">
      <c r="A36" s="59"/>
      <c r="B36" s="33"/>
      <c r="C36" s="30"/>
      <c r="D36" s="30"/>
      <c r="E36" s="30"/>
    </row>
    <row r="37" spans="1:5" ht="18">
      <c r="A37" s="59"/>
      <c r="B37" s="33"/>
      <c r="C37" s="30"/>
      <c r="D37" s="30"/>
      <c r="E37" s="30"/>
    </row>
    <row r="38" spans="1:5" ht="18">
      <c r="A38" s="59"/>
      <c r="B38" s="33"/>
      <c r="C38" s="30"/>
      <c r="D38" s="30"/>
      <c r="E38" s="30"/>
    </row>
    <row r="39" spans="1:5" ht="18">
      <c r="A39" s="59"/>
      <c r="B39" s="33"/>
      <c r="C39" s="30"/>
      <c r="D39" s="30"/>
      <c r="E39" s="30"/>
    </row>
    <row r="40" ht="13.5">
      <c r="A40" s="25"/>
    </row>
    <row r="41" ht="13.5">
      <c r="A41" s="25"/>
    </row>
    <row r="42" ht="13.5">
      <c r="A42" s="25"/>
    </row>
    <row r="43" ht="13.5">
      <c r="A43" s="25"/>
    </row>
    <row r="44" ht="13.5">
      <c r="A44" s="25"/>
    </row>
    <row r="45" ht="13.5">
      <c r="A45" s="25"/>
    </row>
    <row r="46" ht="13.5">
      <c r="A46" s="25"/>
    </row>
    <row r="47" ht="13.5">
      <c r="A47" s="25"/>
    </row>
    <row r="48" ht="13.5">
      <c r="A48" s="25"/>
    </row>
    <row r="49" ht="13.5">
      <c r="A49" s="25"/>
    </row>
    <row r="50" ht="13.5">
      <c r="A50" s="25"/>
    </row>
    <row r="51" ht="13.5">
      <c r="A51" s="25"/>
    </row>
    <row r="52" ht="13.5">
      <c r="A52" s="25"/>
    </row>
    <row r="53" ht="13.5">
      <c r="A53" s="25"/>
    </row>
    <row r="54" ht="13.5">
      <c r="A54" s="25"/>
    </row>
    <row r="55" ht="13.5">
      <c r="A55" s="25"/>
    </row>
    <row r="56" ht="13.5">
      <c r="A56" s="25"/>
    </row>
    <row r="57" ht="13.5">
      <c r="A57" s="25"/>
    </row>
    <row r="58" ht="13.5">
      <c r="A58" s="25"/>
    </row>
    <row r="59" ht="13.5">
      <c r="A59" s="25"/>
    </row>
    <row r="60" ht="13.5">
      <c r="A60" s="25"/>
    </row>
    <row r="61" ht="13.5">
      <c r="A61" s="25"/>
    </row>
    <row r="62" ht="13.5">
      <c r="A62" s="25"/>
    </row>
    <row r="63" ht="13.5">
      <c r="A63" s="25"/>
    </row>
    <row r="64" ht="13.5">
      <c r="A64" s="25"/>
    </row>
    <row r="65" ht="13.5">
      <c r="A65" s="25"/>
    </row>
    <row r="66" ht="13.5">
      <c r="A66" s="25"/>
    </row>
    <row r="67" ht="13.5">
      <c r="A67" s="25"/>
    </row>
    <row r="68" ht="13.5">
      <c r="A68" s="25"/>
    </row>
    <row r="69" ht="13.5">
      <c r="A69" s="25"/>
    </row>
    <row r="70" ht="13.5">
      <c r="A70" s="25"/>
    </row>
    <row r="71" ht="13.5">
      <c r="A71" s="25"/>
    </row>
    <row r="72" ht="13.5">
      <c r="A72" s="25"/>
    </row>
    <row r="73" ht="13.5">
      <c r="A73" s="25"/>
    </row>
    <row r="74" ht="13.5">
      <c r="A74" s="25"/>
    </row>
    <row r="75" ht="13.5">
      <c r="A75" s="25"/>
    </row>
    <row r="76" ht="13.5">
      <c r="A76" s="25"/>
    </row>
    <row r="77" ht="13.5">
      <c r="A77" s="25"/>
    </row>
    <row r="78" ht="13.5">
      <c r="A78" s="25"/>
    </row>
    <row r="79" ht="13.5">
      <c r="A79" s="25"/>
    </row>
    <row r="80" ht="13.5">
      <c r="A80" s="25"/>
    </row>
    <row r="81" ht="13.5">
      <c r="A81" s="25"/>
    </row>
    <row r="82" ht="13.5">
      <c r="A82" s="25"/>
    </row>
    <row r="83" ht="13.5">
      <c r="A83" s="25"/>
    </row>
    <row r="84" ht="13.5">
      <c r="A84" s="25"/>
    </row>
    <row r="85" ht="13.5">
      <c r="A85" s="25"/>
    </row>
    <row r="86" ht="13.5">
      <c r="A86" s="25"/>
    </row>
    <row r="87" ht="13.5">
      <c r="A87" s="25"/>
    </row>
    <row r="88" ht="13.5">
      <c r="A88" s="25"/>
    </row>
    <row r="89" ht="13.5">
      <c r="A89" s="25"/>
    </row>
    <row r="90" ht="13.5">
      <c r="A90" s="25"/>
    </row>
    <row r="91" ht="13.5">
      <c r="A91" s="25"/>
    </row>
    <row r="92" ht="13.5">
      <c r="A92" s="25"/>
    </row>
    <row r="93" ht="13.5">
      <c r="A93" s="25"/>
    </row>
    <row r="94" ht="13.5">
      <c r="A94" s="25"/>
    </row>
    <row r="95" ht="13.5">
      <c r="A95" s="25"/>
    </row>
    <row r="96" ht="13.5">
      <c r="A96" s="25"/>
    </row>
    <row r="97" ht="13.5">
      <c r="A97" s="25"/>
    </row>
    <row r="98" ht="13.5">
      <c r="A98" s="25"/>
    </row>
    <row r="99" ht="13.5">
      <c r="A99" s="25"/>
    </row>
    <row r="100" ht="13.5">
      <c r="A100" s="25"/>
    </row>
    <row r="101" ht="13.5">
      <c r="A101" s="25"/>
    </row>
    <row r="102" ht="13.5">
      <c r="A102" s="25"/>
    </row>
    <row r="103" ht="13.5">
      <c r="A103" s="25"/>
    </row>
    <row r="104" ht="13.5">
      <c r="A104" s="25"/>
    </row>
    <row r="105" ht="13.5">
      <c r="A105" s="25"/>
    </row>
    <row r="106" ht="13.5">
      <c r="A106" s="25"/>
    </row>
    <row r="107" ht="13.5">
      <c r="A107" s="25"/>
    </row>
    <row r="108" ht="13.5">
      <c r="A108" s="25"/>
    </row>
    <row r="109" ht="13.5">
      <c r="A109" s="25"/>
    </row>
    <row r="110" ht="13.5">
      <c r="A110" s="25"/>
    </row>
    <row r="111" ht="13.5">
      <c r="A111" s="25"/>
    </row>
    <row r="112" ht="13.5">
      <c r="A112" s="25"/>
    </row>
    <row r="113" ht="13.5">
      <c r="A113" s="25"/>
    </row>
    <row r="114" ht="13.5">
      <c r="A114" s="25"/>
    </row>
    <row r="115" ht="13.5">
      <c r="A115" s="25"/>
    </row>
    <row r="116" ht="13.5">
      <c r="A116" s="25"/>
    </row>
    <row r="117" ht="13.5">
      <c r="A117" s="25"/>
    </row>
    <row r="118" ht="13.5">
      <c r="A118" s="25"/>
    </row>
    <row r="119" ht="13.5">
      <c r="A119" s="25"/>
    </row>
    <row r="120" ht="13.5">
      <c r="A120" s="25"/>
    </row>
    <row r="121" ht="13.5">
      <c r="A121" s="25"/>
    </row>
    <row r="122" ht="13.5">
      <c r="A122" s="25"/>
    </row>
    <row r="123" ht="13.5">
      <c r="A123" s="25"/>
    </row>
    <row r="124" ht="13.5">
      <c r="A124" s="25"/>
    </row>
    <row r="125" ht="13.5">
      <c r="A125" s="25"/>
    </row>
    <row r="126" ht="13.5">
      <c r="A126" s="25"/>
    </row>
    <row r="127" ht="13.5">
      <c r="A127" s="25"/>
    </row>
    <row r="128" ht="13.5">
      <c r="A128" s="25"/>
    </row>
    <row r="129" ht="13.5">
      <c r="A129" s="25"/>
    </row>
    <row r="130" ht="13.5">
      <c r="A130" s="25"/>
    </row>
    <row r="131" ht="13.5">
      <c r="A131" s="25"/>
    </row>
    <row r="132" ht="13.5">
      <c r="A132" s="25"/>
    </row>
    <row r="133" ht="13.5">
      <c r="A133" s="25"/>
    </row>
    <row r="134" ht="13.5">
      <c r="A134" s="25"/>
    </row>
    <row r="135" ht="13.5">
      <c r="A135" s="25"/>
    </row>
    <row r="136" ht="13.5">
      <c r="A136" s="25"/>
    </row>
    <row r="137" ht="13.5">
      <c r="A137" s="25"/>
    </row>
    <row r="138" ht="13.5">
      <c r="A138" s="25"/>
    </row>
    <row r="139" ht="13.5">
      <c r="A139" s="25"/>
    </row>
    <row r="140" ht="13.5">
      <c r="A140" s="25"/>
    </row>
    <row r="141" ht="13.5">
      <c r="A141" s="25"/>
    </row>
    <row r="142" ht="13.5">
      <c r="A142" s="25"/>
    </row>
    <row r="143" ht="13.5">
      <c r="A143" s="25"/>
    </row>
    <row r="144" ht="13.5">
      <c r="A144" s="25"/>
    </row>
    <row r="145" ht="13.5">
      <c r="A145" s="25"/>
    </row>
    <row r="146" ht="13.5">
      <c r="A146" s="25"/>
    </row>
    <row r="147" ht="13.5">
      <c r="A147" s="25"/>
    </row>
    <row r="148" ht="13.5">
      <c r="A148" s="25"/>
    </row>
    <row r="149" ht="13.5">
      <c r="A149" s="25"/>
    </row>
    <row r="150" ht="13.5">
      <c r="A150" s="25"/>
    </row>
    <row r="151" ht="13.5">
      <c r="A151" s="25"/>
    </row>
    <row r="152" ht="13.5">
      <c r="A152" s="25"/>
    </row>
    <row r="153" ht="13.5">
      <c r="A153" s="25"/>
    </row>
    <row r="154" ht="13.5">
      <c r="A154" s="25"/>
    </row>
    <row r="155" ht="13.5">
      <c r="A155" s="25"/>
    </row>
    <row r="156" ht="13.5">
      <c r="A156" s="25"/>
    </row>
    <row r="157" ht="13.5">
      <c r="A157" s="25"/>
    </row>
    <row r="158" ht="13.5">
      <c r="A158" s="25"/>
    </row>
    <row r="159" ht="13.5">
      <c r="A159" s="25"/>
    </row>
    <row r="160" ht="13.5">
      <c r="A160" s="25"/>
    </row>
    <row r="161" ht="13.5">
      <c r="A161" s="25"/>
    </row>
    <row r="162" ht="13.5">
      <c r="A162" s="25"/>
    </row>
    <row r="163" ht="13.5">
      <c r="A163" s="25"/>
    </row>
    <row r="164" ht="13.5">
      <c r="A164" s="25"/>
    </row>
    <row r="165" ht="13.5">
      <c r="A165" s="25"/>
    </row>
    <row r="166" ht="13.5">
      <c r="A166" s="25"/>
    </row>
    <row r="167" ht="13.5">
      <c r="A167" s="25"/>
    </row>
    <row r="168" ht="13.5">
      <c r="A168" s="25"/>
    </row>
    <row r="169" ht="13.5">
      <c r="A169" s="25"/>
    </row>
    <row r="170" ht="13.5">
      <c r="A170" s="25"/>
    </row>
    <row r="171" ht="13.5">
      <c r="A171" s="25"/>
    </row>
    <row r="172" ht="13.5">
      <c r="A172" s="25"/>
    </row>
    <row r="173" ht="13.5">
      <c r="A173" s="25"/>
    </row>
    <row r="174" ht="13.5">
      <c r="A174" s="25"/>
    </row>
    <row r="175" ht="13.5">
      <c r="A175" s="25"/>
    </row>
    <row r="176" ht="13.5">
      <c r="A176" s="25"/>
    </row>
    <row r="177" ht="13.5">
      <c r="A177" s="25"/>
    </row>
    <row r="178" ht="13.5">
      <c r="A178" s="25"/>
    </row>
    <row r="179" ht="13.5">
      <c r="A179" s="25"/>
    </row>
    <row r="180" ht="13.5">
      <c r="A180" s="25"/>
    </row>
    <row r="181" ht="13.5">
      <c r="A181" s="25"/>
    </row>
    <row r="182" ht="13.5">
      <c r="A182" s="25"/>
    </row>
    <row r="183" ht="13.5">
      <c r="A183" s="25"/>
    </row>
    <row r="184" ht="13.5">
      <c r="A184" s="25"/>
    </row>
    <row r="185" ht="13.5">
      <c r="A185" s="25"/>
    </row>
    <row r="186" ht="13.5">
      <c r="A186" s="25"/>
    </row>
    <row r="187" ht="13.5">
      <c r="A187" s="25"/>
    </row>
    <row r="188" ht="13.5">
      <c r="A188" s="25"/>
    </row>
  </sheetData>
  <sheetProtection/>
  <mergeCells count="1">
    <mergeCell ref="A4:E4"/>
  </mergeCells>
  <printOptions/>
  <pageMargins left="0.9840277777777777" right="0.39305555555555555" top="0.5118055555555555" bottom="0.39305555555555555" header="0.5118055555555555" footer="0.5118055555555555"/>
  <pageSetup horizontalDpi="30066" verticalDpi="30066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8">
      <selection activeCell="D39" sqref="D39"/>
    </sheetView>
  </sheetViews>
  <sheetFormatPr defaultColWidth="9.00390625" defaultRowHeight="12.75"/>
  <cols>
    <col min="1" max="1" width="49.00390625" style="23" customWidth="1"/>
    <col min="2" max="2" width="7.875" style="23" customWidth="1"/>
    <col min="3" max="3" width="13.125" style="23" customWidth="1"/>
    <col min="4" max="4" width="13.625" style="23" customWidth="1"/>
    <col min="5" max="5" width="14.00390625" style="23" customWidth="1"/>
    <col min="6" max="6" width="14.25390625" style="23" customWidth="1"/>
    <col min="7" max="256" width="9.125" style="23" customWidth="1"/>
  </cols>
  <sheetData>
    <row r="1" spans="1:6" ht="14.25" customHeight="1">
      <c r="A1" s="30"/>
      <c r="B1" s="30"/>
      <c r="C1" s="30"/>
      <c r="D1" s="43" t="s">
        <v>116</v>
      </c>
      <c r="E1" s="43"/>
      <c r="F1" s="43"/>
    </row>
    <row r="2" spans="1:6" ht="13.5" customHeight="1">
      <c r="A2" s="30"/>
      <c r="B2" s="30"/>
      <c r="C2" s="30"/>
      <c r="D2" s="43" t="s">
        <v>288</v>
      </c>
      <c r="E2" s="43"/>
      <c r="F2" s="43"/>
    </row>
    <row r="3" spans="1:6" ht="10.5" customHeight="1">
      <c r="A3" s="30"/>
      <c r="B3" s="30"/>
      <c r="C3" s="30"/>
      <c r="D3" s="43"/>
      <c r="E3" s="43"/>
      <c r="F3" s="43"/>
    </row>
    <row r="4" spans="1:6" ht="16.5" customHeight="1">
      <c r="A4" s="29" t="s">
        <v>289</v>
      </c>
      <c r="B4" s="29"/>
      <c r="C4" s="29"/>
      <c r="D4" s="29"/>
      <c r="E4" s="29"/>
      <c r="F4" s="29"/>
    </row>
    <row r="5" spans="1:6" ht="9.75" customHeight="1">
      <c r="A5" s="29"/>
      <c r="B5" s="29"/>
      <c r="C5" s="29"/>
      <c r="D5" s="29"/>
      <c r="E5" s="29"/>
      <c r="F5" s="29"/>
    </row>
    <row r="6" spans="1:6" ht="36.75" customHeight="1">
      <c r="A6" s="44" t="s">
        <v>39</v>
      </c>
      <c r="B6" s="46" t="s">
        <v>40</v>
      </c>
      <c r="C6" s="46" t="s">
        <v>41</v>
      </c>
      <c r="D6" s="46" t="s">
        <v>42</v>
      </c>
      <c r="E6" s="46" t="s">
        <v>290</v>
      </c>
      <c r="F6" s="46" t="s">
        <v>291</v>
      </c>
    </row>
    <row r="7" spans="1:6" ht="15" customHeight="1">
      <c r="A7" s="44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</row>
    <row r="8" spans="1:6" s="27" customFormat="1" ht="33.75" customHeight="1">
      <c r="A8" s="49" t="s">
        <v>292</v>
      </c>
      <c r="B8" s="51" t="s">
        <v>47</v>
      </c>
      <c r="C8" s="55">
        <f>SUM(C9:C13)</f>
        <v>0</v>
      </c>
      <c r="D8" s="55">
        <f>SUM(D9:D13)</f>
        <v>0</v>
      </c>
      <c r="E8" s="55">
        <f>D8-C8</f>
        <v>0</v>
      </c>
      <c r="F8" s="55" t="e">
        <f>D8/C8*100</f>
        <v>#DIV/0!</v>
      </c>
    </row>
    <row r="9" spans="1:6" ht="34.5" customHeight="1">
      <c r="A9" s="47" t="s">
        <v>293</v>
      </c>
      <c r="B9" s="45" t="s">
        <v>49</v>
      </c>
      <c r="C9" s="54"/>
      <c r="D9" s="113"/>
      <c r="E9" s="54">
        <f>D9-C9</f>
        <v>0</v>
      </c>
      <c r="F9" s="54" t="e">
        <f>D9/C9*100</f>
        <v>#DIV/0!</v>
      </c>
    </row>
    <row r="10" spans="1:6" ht="16.5" customHeight="1">
      <c r="A10" s="47" t="s">
        <v>294</v>
      </c>
      <c r="B10" s="45" t="s">
        <v>51</v>
      </c>
      <c r="C10" s="54"/>
      <c r="D10" s="113"/>
      <c r="E10" s="54">
        <f>D10-C10</f>
        <v>0</v>
      </c>
      <c r="F10" s="54" t="e">
        <f>D10/C10*100</f>
        <v>#DIV/0!</v>
      </c>
    </row>
    <row r="11" spans="1:6" ht="24" customHeight="1">
      <c r="A11" s="47" t="s">
        <v>295</v>
      </c>
      <c r="B11" s="45" t="s">
        <v>53</v>
      </c>
      <c r="C11" s="54"/>
      <c r="D11" s="113"/>
      <c r="E11" s="54">
        <f>D11-C11</f>
        <v>0</v>
      </c>
      <c r="F11" s="54" t="e">
        <f>D11/C11*100</f>
        <v>#DIV/0!</v>
      </c>
    </row>
    <row r="12" spans="1:6" ht="15.75" customHeight="1">
      <c r="A12" s="47" t="s">
        <v>296</v>
      </c>
      <c r="B12" s="45" t="s">
        <v>55</v>
      </c>
      <c r="C12" s="54"/>
      <c r="D12" s="113"/>
      <c r="E12" s="54">
        <f>D12-C12</f>
        <v>0</v>
      </c>
      <c r="F12" s="54" t="e">
        <f>D12/C12*100</f>
        <v>#DIV/0!</v>
      </c>
    </row>
    <row r="13" spans="1:6" ht="18" customHeight="1">
      <c r="A13" s="47" t="s">
        <v>297</v>
      </c>
      <c r="B13" s="45" t="s">
        <v>57</v>
      </c>
      <c r="C13" s="54"/>
      <c r="D13" s="113"/>
      <c r="E13" s="54">
        <f>D13-C13</f>
        <v>0</v>
      </c>
      <c r="F13" s="54" t="e">
        <f>D13/C13*100</f>
        <v>#DIV/0!</v>
      </c>
    </row>
    <row r="14" spans="1:6" s="27" customFormat="1" ht="36" customHeight="1">
      <c r="A14" s="49" t="s">
        <v>298</v>
      </c>
      <c r="B14" s="51" t="s">
        <v>59</v>
      </c>
      <c r="C14" s="55">
        <f>SUM(C15:C18)</f>
        <v>0</v>
      </c>
      <c r="D14" s="55">
        <f>SUM(D15:D18)</f>
        <v>0</v>
      </c>
      <c r="E14" s="55">
        <f>D14-C14</f>
        <v>0</v>
      </c>
      <c r="F14" s="55" t="e">
        <f>D14/C14*100</f>
        <v>#DIV/0!</v>
      </c>
    </row>
    <row r="15" spans="1:6" ht="24" customHeight="1">
      <c r="A15" s="47" t="s">
        <v>299</v>
      </c>
      <c r="B15" s="45" t="s">
        <v>61</v>
      </c>
      <c r="C15" s="54"/>
      <c r="D15" s="113"/>
      <c r="E15" s="54">
        <f>D15-C15</f>
        <v>0</v>
      </c>
      <c r="F15" s="54" t="e">
        <f>D15/C15*100</f>
        <v>#DIV/0!</v>
      </c>
    </row>
    <row r="16" spans="1:6" ht="36.75" customHeight="1">
      <c r="A16" s="47" t="s">
        <v>300</v>
      </c>
      <c r="B16" s="45" t="s">
        <v>63</v>
      </c>
      <c r="C16" s="54"/>
      <c r="D16" s="113"/>
      <c r="E16" s="54">
        <f>D16-C16</f>
        <v>0</v>
      </c>
      <c r="F16" s="54" t="e">
        <f>D16/C16*100</f>
        <v>#DIV/0!</v>
      </c>
    </row>
    <row r="17" spans="1:6" ht="33.75" customHeight="1">
      <c r="A17" s="47" t="s">
        <v>301</v>
      </c>
      <c r="B17" s="45" t="s">
        <v>65</v>
      </c>
      <c r="C17" s="54"/>
      <c r="D17" s="113"/>
      <c r="E17" s="54">
        <f>D17-C17</f>
        <v>0</v>
      </c>
      <c r="F17" s="54" t="e">
        <f>D17/C17*100</f>
        <v>#DIV/0!</v>
      </c>
    </row>
    <row r="18" spans="1:6" ht="18" customHeight="1">
      <c r="A18" s="47" t="s">
        <v>297</v>
      </c>
      <c r="B18" s="45" t="s">
        <v>67</v>
      </c>
      <c r="C18" s="54"/>
      <c r="D18" s="113"/>
      <c r="E18" s="54">
        <f>D18-C18</f>
        <v>0</v>
      </c>
      <c r="F18" s="54" t="e">
        <f>D18/C18*100</f>
        <v>#DIV/0!</v>
      </c>
    </row>
    <row r="19" spans="1:6" s="27" customFormat="1" ht="35.25" customHeight="1">
      <c r="A19" s="49" t="s">
        <v>303</v>
      </c>
      <c r="B19" s="51" t="s">
        <v>69</v>
      </c>
      <c r="C19" s="55">
        <f>SUM(C20:C21)</f>
        <v>0</v>
      </c>
      <c r="D19" s="55">
        <f>SUM(D20:D21)</f>
        <v>0</v>
      </c>
      <c r="E19" s="55">
        <f>D19-C19</f>
        <v>0</v>
      </c>
      <c r="F19" s="55" t="e">
        <f>D19/C19*100</f>
        <v>#DIV/0!</v>
      </c>
    </row>
    <row r="20" spans="1:6" ht="24" customHeight="1">
      <c r="A20" s="47" t="s">
        <v>304</v>
      </c>
      <c r="B20" s="45" t="s">
        <v>72</v>
      </c>
      <c r="C20" s="54"/>
      <c r="D20" s="113"/>
      <c r="E20" s="54">
        <f>D20-C20</f>
        <v>0</v>
      </c>
      <c r="F20" s="54" t="e">
        <f>D20/C20*100</f>
        <v>#DIV/0!</v>
      </c>
    </row>
    <row r="21" spans="1:6" ht="19.5" customHeight="1">
      <c r="A21" s="47" t="s">
        <v>297</v>
      </c>
      <c r="B21" s="45" t="s">
        <v>74</v>
      </c>
      <c r="C21" s="54"/>
      <c r="D21" s="113"/>
      <c r="E21" s="54">
        <f>D21-C21</f>
        <v>0</v>
      </c>
      <c r="F21" s="54" t="e">
        <f>D21/C21*100</f>
        <v>#DIV/0!</v>
      </c>
    </row>
    <row r="22" spans="1:6" s="27" customFormat="1" ht="36">
      <c r="A22" s="49" t="s">
        <v>306</v>
      </c>
      <c r="B22" s="51" t="s">
        <v>86</v>
      </c>
      <c r="C22" s="55">
        <f>SUM(C23:C26)+C27</f>
        <v>0</v>
      </c>
      <c r="D22" s="55">
        <f>SUM(D23:D26)+D27</f>
        <v>0</v>
      </c>
      <c r="E22" s="55">
        <f>D22-C22</f>
        <v>0</v>
      </c>
      <c r="F22" s="55" t="e">
        <f>D22/C22*100</f>
        <v>#DIV/0!</v>
      </c>
    </row>
    <row r="23" spans="1:6" ht="38.25" customHeight="1">
      <c r="A23" s="47" t="s">
        <v>307</v>
      </c>
      <c r="B23" s="45" t="s">
        <v>88</v>
      </c>
      <c r="C23" s="54"/>
      <c r="D23" s="113"/>
      <c r="E23" s="54">
        <f>D23-C23</f>
        <v>0</v>
      </c>
      <c r="F23" s="54" t="e">
        <f>D23/C23*100</f>
        <v>#DIV/0!</v>
      </c>
    </row>
    <row r="24" spans="1:6" ht="21" customHeight="1">
      <c r="A24" s="47" t="s">
        <v>308</v>
      </c>
      <c r="B24" s="45" t="s">
        <v>90</v>
      </c>
      <c r="C24" s="54"/>
      <c r="D24" s="113"/>
      <c r="E24" s="54">
        <f>D24-C24</f>
        <v>0</v>
      </c>
      <c r="F24" s="54" t="e">
        <f>D24/C24*100</f>
        <v>#DIV/0!</v>
      </c>
    </row>
    <row r="25" spans="1:6" ht="21.75" customHeight="1">
      <c r="A25" s="47" t="s">
        <v>309</v>
      </c>
      <c r="B25" s="45" t="s">
        <v>92</v>
      </c>
      <c r="C25" s="54"/>
      <c r="D25" s="113"/>
      <c r="E25" s="54">
        <f>D25-C25</f>
        <v>0</v>
      </c>
      <c r="F25" s="54" t="e">
        <f>D25/C25*100</f>
        <v>#DIV/0!</v>
      </c>
    </row>
    <row r="26" spans="1:6" ht="22.5" customHeight="1">
      <c r="A26" s="47" t="s">
        <v>310</v>
      </c>
      <c r="B26" s="45" t="s">
        <v>94</v>
      </c>
      <c r="C26" s="54"/>
      <c r="D26" s="113"/>
      <c r="E26" s="54">
        <f>D26-C26</f>
        <v>0</v>
      </c>
      <c r="F26" s="54" t="e">
        <f>D26/C26*100</f>
        <v>#DIV/0!</v>
      </c>
    </row>
    <row r="27" spans="1:6" ht="18" customHeight="1">
      <c r="A27" s="47" t="s">
        <v>311</v>
      </c>
      <c r="B27" s="45" t="s">
        <v>96</v>
      </c>
      <c r="C27" s="54"/>
      <c r="D27" s="113"/>
      <c r="E27" s="54">
        <f>D27-C27</f>
        <v>0</v>
      </c>
      <c r="F27" s="54" t="e">
        <f>D27/C27*100</f>
        <v>#DIV/0!</v>
      </c>
    </row>
    <row r="28" spans="1:6" s="27" customFormat="1" ht="36">
      <c r="A28" s="49" t="s">
        <v>312</v>
      </c>
      <c r="B28" s="51" t="s">
        <v>98</v>
      </c>
      <c r="C28" s="55">
        <f>SUM(C29:C33)</f>
        <v>0</v>
      </c>
      <c r="D28" s="55">
        <f>SUM(D29:D33)</f>
        <v>0</v>
      </c>
      <c r="E28" s="55">
        <f>D28-C28</f>
        <v>0</v>
      </c>
      <c r="F28" s="55" t="e">
        <f>D28/C28*100</f>
        <v>#DIV/0!</v>
      </c>
    </row>
    <row r="29" spans="1:6" ht="20.25" customHeight="1">
      <c r="A29" s="47" t="s">
        <v>313</v>
      </c>
      <c r="B29" s="45" t="s">
        <v>100</v>
      </c>
      <c r="C29" s="54"/>
      <c r="D29" s="113"/>
      <c r="E29" s="54">
        <f>D29-C29</f>
        <v>0</v>
      </c>
      <c r="F29" s="54" t="e">
        <f>D29/C29*100</f>
        <v>#DIV/0!</v>
      </c>
    </row>
    <row r="30" spans="1:6" ht="19.5" customHeight="1">
      <c r="A30" s="47" t="s">
        <v>314</v>
      </c>
      <c r="B30" s="45" t="s">
        <v>103</v>
      </c>
      <c r="C30" s="54"/>
      <c r="D30" s="113"/>
      <c r="E30" s="54">
        <f>D30-C30</f>
        <v>0</v>
      </c>
      <c r="F30" s="54" t="e">
        <f>D30/C30*100</f>
        <v>#DIV/0!</v>
      </c>
    </row>
    <row r="31" spans="1:6" ht="20.25" customHeight="1">
      <c r="A31" s="47" t="s">
        <v>315</v>
      </c>
      <c r="B31" s="45" t="s">
        <v>105</v>
      </c>
      <c r="C31" s="54"/>
      <c r="D31" s="113"/>
      <c r="E31" s="54">
        <f>D31-C31</f>
        <v>0</v>
      </c>
      <c r="F31" s="54" t="e">
        <f>D31/C31*100</f>
        <v>#DIV/0!</v>
      </c>
    </row>
    <row r="32" spans="1:6" ht="20.25" customHeight="1">
      <c r="A32" s="47" t="s">
        <v>316</v>
      </c>
      <c r="B32" s="45" t="s">
        <v>107</v>
      </c>
      <c r="C32" s="54"/>
      <c r="D32" s="113"/>
      <c r="E32" s="54">
        <f>D32-C32</f>
        <v>0</v>
      </c>
      <c r="F32" s="54" t="e">
        <f>D32/C32*100</f>
        <v>#DIV/0!</v>
      </c>
    </row>
    <row r="33" spans="1:6" ht="18" customHeight="1">
      <c r="A33" s="47" t="s">
        <v>311</v>
      </c>
      <c r="B33" s="45" t="s">
        <v>109</v>
      </c>
      <c r="C33" s="54"/>
      <c r="D33" s="113"/>
      <c r="E33" s="54">
        <f>D33-C33</f>
        <v>0</v>
      </c>
      <c r="F33" s="54" t="e">
        <f>D33/C33*100</f>
        <v>#DIV/0!</v>
      </c>
    </row>
    <row r="34" spans="1:6" s="27" customFormat="1" ht="36">
      <c r="A34" s="49" t="s">
        <v>318</v>
      </c>
      <c r="B34" s="51" t="s">
        <v>111</v>
      </c>
      <c r="C34" s="55">
        <f>SUM(C35:C36)</f>
        <v>0</v>
      </c>
      <c r="D34" s="55">
        <f>SUM(D35:D36)</f>
        <v>0</v>
      </c>
      <c r="E34" s="55">
        <f>D34-C34</f>
        <v>0</v>
      </c>
      <c r="F34" s="55" t="e">
        <f>D34/C34*100</f>
        <v>#DIV/0!</v>
      </c>
    </row>
    <row r="35" spans="1:6" ht="17.25" customHeight="1">
      <c r="A35" s="47" t="s">
        <v>319</v>
      </c>
      <c r="B35" s="45" t="s">
        <v>121</v>
      </c>
      <c r="C35" s="54"/>
      <c r="D35" s="113"/>
      <c r="E35" s="54">
        <f>D35-C35</f>
        <v>0</v>
      </c>
      <c r="F35" s="54" t="e">
        <f>D35/C35*100</f>
        <v>#DIV/0!</v>
      </c>
    </row>
    <row r="36" spans="1:6" ht="25.5" customHeight="1">
      <c r="A36" s="47" t="s">
        <v>320</v>
      </c>
      <c r="B36" s="45" t="s">
        <v>128</v>
      </c>
      <c r="C36" s="54"/>
      <c r="D36" s="113"/>
      <c r="E36" s="54">
        <f>D36-C36</f>
        <v>0</v>
      </c>
      <c r="F36" s="54" t="e">
        <f>D36/C36*100</f>
        <v>#DIV/0!</v>
      </c>
    </row>
    <row r="37" spans="1:6" s="27" customFormat="1" ht="18" customHeight="1">
      <c r="A37" s="49" t="s">
        <v>321</v>
      </c>
      <c r="B37" s="53"/>
      <c r="C37" s="52"/>
      <c r="D37" s="52"/>
      <c r="E37" s="52"/>
      <c r="F37" s="52"/>
    </row>
    <row r="38" spans="1:6" s="27" customFormat="1" ht="18" customHeight="1">
      <c r="A38" s="49" t="s">
        <v>322</v>
      </c>
      <c r="B38" s="51" t="s">
        <v>132</v>
      </c>
      <c r="C38" s="55"/>
      <c r="D38" s="114"/>
      <c r="E38" s="55">
        <f>D38-C38</f>
        <v>0</v>
      </c>
      <c r="F38" s="55" t="e">
        <f>D38/C38*100</f>
        <v>#DIV/0!</v>
      </c>
    </row>
    <row r="39" spans="1:6" s="27" customFormat="1" ht="18" customHeight="1">
      <c r="A39" s="49" t="s">
        <v>323</v>
      </c>
      <c r="B39" s="51" t="s">
        <v>134</v>
      </c>
      <c r="C39" s="55">
        <f>C38+C8+C14+C19-C22-C28-C34</f>
        <v>0</v>
      </c>
      <c r="D39" s="55">
        <f>D38+D8+D14+D19-D22-D28-D34</f>
        <v>0</v>
      </c>
      <c r="E39" s="55">
        <f>D39-C39</f>
        <v>0</v>
      </c>
      <c r="F39" s="55" t="e">
        <f>D39/C39*100</f>
        <v>#DIV/0!</v>
      </c>
    </row>
    <row r="40" spans="1:6" s="27" customFormat="1" ht="18" customHeight="1">
      <c r="A40" s="49" t="s">
        <v>324</v>
      </c>
      <c r="B40" s="51" t="s">
        <v>136</v>
      </c>
      <c r="C40" s="55">
        <f>C39-C38</f>
        <v>0</v>
      </c>
      <c r="D40" s="55">
        <f>D39-D38</f>
        <v>0</v>
      </c>
      <c r="E40" s="55">
        <f>D40-C40</f>
        <v>0</v>
      </c>
      <c r="F40" s="55" t="e">
        <f>D40/C40*100</f>
        <v>#DIV/0!</v>
      </c>
    </row>
    <row r="41" spans="1:6" ht="18">
      <c r="A41" s="56"/>
      <c r="B41" s="33"/>
      <c r="C41" s="57"/>
      <c r="D41" s="58"/>
      <c r="E41" s="58"/>
      <c r="F41" s="58"/>
    </row>
    <row r="42" spans="1:6" s="6" customFormat="1" ht="12" customHeight="1">
      <c r="A42" s="33" t="s">
        <v>287</v>
      </c>
      <c r="B42" s="30"/>
      <c r="C42" s="76"/>
      <c r="D42" s="76"/>
      <c r="E42" s="30"/>
      <c r="F42" s="30"/>
    </row>
    <row r="43" spans="1:8" s="41" customFormat="1" ht="6.75" customHeight="1">
      <c r="A43" s="34" t="s">
        <v>231</v>
      </c>
      <c r="B43" s="34"/>
      <c r="C43" s="34" t="s">
        <v>232</v>
      </c>
      <c r="D43" s="34"/>
      <c r="E43" s="38" t="s">
        <v>233</v>
      </c>
      <c r="F43" s="35"/>
      <c r="H43" s="40"/>
    </row>
    <row r="44" spans="1:6" s="6" customFormat="1" ht="13.5" customHeight="1">
      <c r="A44" s="37" t="s">
        <v>234</v>
      </c>
      <c r="B44" s="30"/>
      <c r="C44" s="37" t="s">
        <v>235</v>
      </c>
      <c r="D44" s="30"/>
      <c r="E44" s="39" t="s">
        <v>236</v>
      </c>
      <c r="F44" s="30"/>
    </row>
    <row r="45" spans="1:6" ht="18">
      <c r="A45" s="30"/>
      <c r="B45" s="30"/>
      <c r="C45" s="30"/>
      <c r="D45" s="30"/>
      <c r="E45" s="30"/>
      <c r="F45" s="30"/>
    </row>
    <row r="46" spans="1:6" ht="18">
      <c r="A46" s="30"/>
      <c r="B46" s="30"/>
      <c r="C46" s="30"/>
      <c r="D46" s="30"/>
      <c r="E46" s="30"/>
      <c r="F46" s="30"/>
    </row>
    <row r="47" spans="1:6" ht="18">
      <c r="A47" s="30"/>
      <c r="B47" s="30"/>
      <c r="C47" s="30"/>
      <c r="D47" s="30"/>
      <c r="E47" s="30"/>
      <c r="F47" s="30"/>
    </row>
    <row r="48" spans="1:6" ht="18">
      <c r="A48" s="30"/>
      <c r="B48" s="30"/>
      <c r="C48" s="30"/>
      <c r="D48" s="30"/>
      <c r="E48" s="30"/>
      <c r="F48" s="30"/>
    </row>
    <row r="49" spans="1:6" ht="18">
      <c r="A49" s="30"/>
      <c r="B49" s="30"/>
      <c r="C49" s="30"/>
      <c r="D49" s="30"/>
      <c r="E49" s="30"/>
      <c r="F49" s="30"/>
    </row>
    <row r="50" spans="1:6" ht="18">
      <c r="A50" s="30"/>
      <c r="B50" s="30"/>
      <c r="C50" s="30"/>
      <c r="D50" s="30"/>
      <c r="E50" s="30"/>
      <c r="F50" s="30"/>
    </row>
  </sheetData>
  <sheetProtection/>
  <mergeCells count="3">
    <mergeCell ref="D1:F1"/>
    <mergeCell ref="D2:F2"/>
    <mergeCell ref="A4:F4"/>
  </mergeCells>
  <printOptions/>
  <pageMargins left="0.9840277777777777" right="0.39305555555555555" top="0.3194444444444444" bottom="0.25" header="0.3145833333333333" footer="0.33958333333333335"/>
  <pageSetup horizontalDpi="30066" verticalDpi="30066" orientation="portrait" paperSize="9" scale="80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58">
      <selection activeCell="A109" sqref="A109"/>
    </sheetView>
  </sheetViews>
  <sheetFormatPr defaultColWidth="9.00390625" defaultRowHeight="12.75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256" width="9.125" style="8" customWidth="1"/>
  </cols>
  <sheetData>
    <row r="1" spans="1:9" ht="12.75" customHeight="1">
      <c r="A1" s="30"/>
      <c r="B1" s="30"/>
      <c r="C1" s="30"/>
      <c r="D1" s="30"/>
      <c r="E1" s="30"/>
      <c r="F1" s="43" t="s">
        <v>116</v>
      </c>
      <c r="G1" s="43"/>
      <c r="H1" s="43"/>
      <c r="I1" s="43"/>
    </row>
    <row r="2" spans="1:9" ht="15" customHeight="1">
      <c r="A2" s="30"/>
      <c r="B2" s="30"/>
      <c r="C2" s="30"/>
      <c r="D2" s="30"/>
      <c r="E2" s="30"/>
      <c r="F2" s="30"/>
      <c r="G2" s="43" t="s">
        <v>325</v>
      </c>
      <c r="H2" s="43"/>
      <c r="I2" s="43"/>
    </row>
    <row r="3" spans="1:9" ht="12" customHeight="1">
      <c r="A3" s="30"/>
      <c r="B3" s="30"/>
      <c r="C3" s="30"/>
      <c r="D3" s="30"/>
      <c r="E3" s="30"/>
      <c r="F3" s="30"/>
      <c r="G3" s="30"/>
      <c r="H3" s="30"/>
      <c r="I3" s="43"/>
    </row>
    <row r="4" spans="1:9" ht="15" customHeight="1">
      <c r="A4" s="213" t="s">
        <v>326</v>
      </c>
      <c r="B4" s="213"/>
      <c r="C4" s="213"/>
      <c r="D4" s="213"/>
      <c r="E4" s="213"/>
      <c r="F4" s="213"/>
      <c r="G4" s="213"/>
      <c r="H4" s="213"/>
      <c r="I4" s="213"/>
    </row>
    <row r="5" spans="1:9" ht="18.75" customHeight="1">
      <c r="A5" s="213" t="s">
        <v>327</v>
      </c>
      <c r="B5" s="213"/>
      <c r="C5" s="213"/>
      <c r="D5" s="213"/>
      <c r="E5" s="213"/>
      <c r="F5" s="213"/>
      <c r="G5" s="213"/>
      <c r="H5" s="213"/>
      <c r="I5" s="213"/>
    </row>
    <row r="6" spans="1:9" ht="18" customHeight="1">
      <c r="A6" s="33" t="s">
        <v>328</v>
      </c>
      <c r="B6" s="33"/>
      <c r="C6" s="33"/>
      <c r="D6" s="33"/>
      <c r="E6" s="33"/>
      <c r="F6" s="33"/>
      <c r="G6" s="33"/>
      <c r="H6" s="33"/>
      <c r="I6" s="33"/>
    </row>
    <row r="7" spans="1:9" ht="15" customHeight="1">
      <c r="A7" s="33" t="s">
        <v>329</v>
      </c>
      <c r="B7" s="33"/>
      <c r="C7" s="33"/>
      <c r="D7" s="33"/>
      <c r="E7" s="33"/>
      <c r="F7" s="33"/>
      <c r="G7" s="33"/>
      <c r="H7" s="33"/>
      <c r="I7" s="33"/>
    </row>
    <row r="8" spans="1:9" ht="10.5" customHeight="1">
      <c r="A8" s="88"/>
      <c r="B8" s="88"/>
      <c r="C8" s="88"/>
      <c r="D8" s="88"/>
      <c r="E8" s="88"/>
      <c r="F8" s="88"/>
      <c r="G8" s="88"/>
      <c r="H8" s="88"/>
      <c r="I8" s="88"/>
    </row>
    <row r="9" spans="1:9" ht="15" customHeight="1">
      <c r="A9" s="26" t="s">
        <v>330</v>
      </c>
      <c r="B9" s="26"/>
      <c r="C9" s="26"/>
      <c r="D9" s="26"/>
      <c r="E9" s="26"/>
      <c r="F9" s="26"/>
      <c r="G9" s="26"/>
      <c r="H9" s="26"/>
      <c r="I9" s="26"/>
    </row>
    <row r="10" spans="1:9" ht="9.75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8.75" customHeight="1">
      <c r="A11" s="89" t="s">
        <v>331</v>
      </c>
      <c r="B11" s="89"/>
      <c r="C11" s="89"/>
      <c r="D11" s="89"/>
      <c r="E11" s="89"/>
      <c r="F11" s="89"/>
      <c r="G11" s="89"/>
      <c r="H11" s="89"/>
      <c r="I11" s="89"/>
    </row>
    <row r="12" spans="1:9" ht="18" customHeight="1">
      <c r="A12" s="89" t="s">
        <v>332</v>
      </c>
      <c r="B12" s="89"/>
      <c r="C12" s="89"/>
      <c r="D12" s="89"/>
      <c r="E12" s="89"/>
      <c r="F12" s="89"/>
      <c r="G12" s="89"/>
      <c r="H12" s="89"/>
      <c r="I12" s="89"/>
    </row>
    <row r="13" spans="1:9" ht="16.5" customHeight="1">
      <c r="A13" s="56" t="s">
        <v>333</v>
      </c>
      <c r="B13" s="56"/>
      <c r="C13" s="56"/>
      <c r="D13" s="56"/>
      <c r="E13" s="56"/>
      <c r="F13" s="56"/>
      <c r="G13" s="56"/>
      <c r="H13" s="56"/>
      <c r="I13" s="56"/>
    </row>
    <row r="14" spans="1:9" ht="89.25" customHeight="1">
      <c r="A14" s="56" t="s">
        <v>334</v>
      </c>
      <c r="B14" s="56"/>
      <c r="C14" s="56"/>
      <c r="D14" s="56"/>
      <c r="E14" s="56"/>
      <c r="F14" s="56"/>
      <c r="G14" s="56"/>
      <c r="H14" s="56"/>
      <c r="I14" s="56"/>
    </row>
    <row r="15" spans="1:9" ht="19.5" customHeight="1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20.25" customHeight="1">
      <c r="A16" s="214" t="s">
        <v>335</v>
      </c>
      <c r="B16" s="214"/>
      <c r="C16" s="214"/>
      <c r="D16" s="214"/>
      <c r="E16" s="214"/>
      <c r="F16" s="214"/>
      <c r="G16" s="214"/>
      <c r="H16" s="214"/>
      <c r="I16" s="214"/>
    </row>
    <row r="17" spans="1:9" ht="13.5" customHeight="1">
      <c r="A17" s="106"/>
      <c r="B17" s="106"/>
      <c r="C17" s="106"/>
      <c r="D17" s="106"/>
      <c r="E17" s="106"/>
      <c r="F17" s="106"/>
      <c r="G17" s="106"/>
      <c r="H17" s="106"/>
      <c r="I17" s="106"/>
    </row>
    <row r="18" spans="1:9" ht="15" customHeight="1">
      <c r="A18" s="26" t="s">
        <v>336</v>
      </c>
      <c r="B18" s="26"/>
      <c r="C18" s="26"/>
      <c r="D18" s="26"/>
      <c r="E18" s="26"/>
      <c r="F18" s="26"/>
      <c r="G18" s="26"/>
      <c r="H18" s="26"/>
      <c r="I18" s="26"/>
    </row>
    <row r="19" spans="1:9" ht="15" customHeight="1">
      <c r="A19" s="30"/>
      <c r="B19" s="125"/>
      <c r="C19" s="30"/>
      <c r="D19" s="30"/>
      <c r="E19" s="30"/>
      <c r="F19" s="30"/>
      <c r="G19" s="30"/>
      <c r="H19" s="30"/>
      <c r="I19" s="30"/>
    </row>
    <row r="20" spans="1:9" ht="15" customHeight="1">
      <c r="A20" s="123" t="s">
        <v>337</v>
      </c>
      <c r="B20" s="123" t="s">
        <v>338</v>
      </c>
      <c r="C20" s="208"/>
      <c r="D20" s="209"/>
      <c r="E20" s="123" t="s">
        <v>339</v>
      </c>
      <c r="F20" s="208"/>
      <c r="G20" s="208"/>
      <c r="H20" s="208"/>
      <c r="I20" s="209"/>
    </row>
    <row r="21" spans="1:9" ht="15" customHeight="1">
      <c r="A21" s="124">
        <v>1</v>
      </c>
      <c r="B21" s="124">
        <v>2</v>
      </c>
      <c r="C21" s="215"/>
      <c r="D21" s="215"/>
      <c r="E21" s="124">
        <v>3</v>
      </c>
      <c r="F21" s="215"/>
      <c r="G21" s="215"/>
      <c r="H21" s="215"/>
      <c r="I21" s="216"/>
    </row>
    <row r="22" spans="1:9" ht="15" customHeight="1">
      <c r="A22" s="123"/>
      <c r="B22" s="123"/>
      <c r="C22" s="208"/>
      <c r="D22" s="208"/>
      <c r="E22" s="123"/>
      <c r="F22" s="208"/>
      <c r="G22" s="208"/>
      <c r="H22" s="208"/>
      <c r="I22" s="209"/>
    </row>
    <row r="23" spans="1:9" ht="15" customHeight="1">
      <c r="A23" s="123"/>
      <c r="B23" s="123"/>
      <c r="C23" s="208"/>
      <c r="D23" s="208"/>
      <c r="E23" s="123"/>
      <c r="F23" s="208"/>
      <c r="G23" s="208"/>
      <c r="H23" s="208"/>
      <c r="I23" s="209"/>
    </row>
    <row r="24" spans="1:9" ht="21.75" customHeight="1">
      <c r="A24" s="123"/>
      <c r="B24" s="123"/>
      <c r="C24" s="208"/>
      <c r="D24" s="208"/>
      <c r="E24" s="123"/>
      <c r="F24" s="208"/>
      <c r="G24" s="208"/>
      <c r="H24" s="208"/>
      <c r="I24" s="209"/>
    </row>
    <row r="25" spans="1:9" ht="18">
      <c r="A25" s="122"/>
      <c r="B25" s="122"/>
      <c r="C25" s="210"/>
      <c r="D25" s="211"/>
      <c r="E25" s="122"/>
      <c r="F25" s="210"/>
      <c r="G25" s="210"/>
      <c r="H25" s="210"/>
      <c r="I25" s="211"/>
    </row>
    <row r="26" spans="1:9" ht="12.75" customHeight="1">
      <c r="A26" s="123"/>
      <c r="B26" s="123"/>
      <c r="C26" s="208"/>
      <c r="D26" s="209"/>
      <c r="E26" s="123"/>
      <c r="F26" s="208"/>
      <c r="G26" s="208"/>
      <c r="H26" s="208"/>
      <c r="I26" s="209"/>
    </row>
    <row r="27" spans="1:9" ht="54.75" customHeight="1">
      <c r="A27" s="46" t="s">
        <v>340</v>
      </c>
      <c r="B27" s="46" t="s">
        <v>341</v>
      </c>
      <c r="C27" s="46"/>
      <c r="D27" s="46" t="s">
        <v>342</v>
      </c>
      <c r="E27" s="46"/>
      <c r="F27" s="46"/>
      <c r="G27" s="46"/>
      <c r="H27" s="46" t="s">
        <v>343</v>
      </c>
      <c r="I27" s="46"/>
    </row>
    <row r="28" spans="1:9" ht="68.25" customHeight="1">
      <c r="A28" s="46"/>
      <c r="B28" s="46" t="s">
        <v>344</v>
      </c>
      <c r="C28" s="46" t="s">
        <v>345</v>
      </c>
      <c r="D28" s="46" t="s">
        <v>344</v>
      </c>
      <c r="E28" s="46" t="s">
        <v>345</v>
      </c>
      <c r="F28" s="46" t="s">
        <v>346</v>
      </c>
      <c r="G28" s="46" t="s">
        <v>347</v>
      </c>
      <c r="H28" s="46"/>
      <c r="I28" s="46"/>
    </row>
    <row r="29" spans="1:9" ht="13.5" customHeight="1">
      <c r="A29" s="46">
        <v>1</v>
      </c>
      <c r="B29" s="46">
        <v>2</v>
      </c>
      <c r="C29" s="46">
        <v>3</v>
      </c>
      <c r="D29" s="46">
        <v>4</v>
      </c>
      <c r="E29" s="46">
        <v>5</v>
      </c>
      <c r="F29" s="46">
        <v>6</v>
      </c>
      <c r="G29" s="46">
        <v>7</v>
      </c>
      <c r="H29" s="107">
        <v>8</v>
      </c>
      <c r="I29" s="108"/>
    </row>
    <row r="30" spans="1:9" ht="13.5" customHeight="1">
      <c r="A30" s="46"/>
      <c r="B30" s="46"/>
      <c r="C30" s="46"/>
      <c r="D30" s="46"/>
      <c r="E30" s="46"/>
      <c r="F30" s="46"/>
      <c r="G30" s="46"/>
      <c r="H30" s="107"/>
      <c r="I30" s="108"/>
    </row>
    <row r="31" spans="1:9" ht="13.5" customHeight="1">
      <c r="A31" s="46"/>
      <c r="B31" s="46"/>
      <c r="C31" s="46"/>
      <c r="D31" s="46"/>
      <c r="E31" s="46"/>
      <c r="F31" s="46"/>
      <c r="G31" s="46"/>
      <c r="H31" s="107"/>
      <c r="I31" s="108"/>
    </row>
    <row r="32" spans="1:9" ht="13.5" customHeight="1">
      <c r="A32" s="46"/>
      <c r="B32" s="46"/>
      <c r="C32" s="46"/>
      <c r="D32" s="46"/>
      <c r="E32" s="46"/>
      <c r="F32" s="46"/>
      <c r="G32" s="46"/>
      <c r="H32" s="107"/>
      <c r="I32" s="108"/>
    </row>
    <row r="33" spans="1:9" ht="13.5" customHeight="1">
      <c r="A33" s="46"/>
      <c r="B33" s="46"/>
      <c r="C33" s="46"/>
      <c r="D33" s="46"/>
      <c r="E33" s="46"/>
      <c r="F33" s="46"/>
      <c r="G33" s="46"/>
      <c r="H33" s="107"/>
      <c r="I33" s="108"/>
    </row>
    <row r="34" spans="1:9" ht="15" customHeight="1">
      <c r="A34" s="90"/>
      <c r="B34" s="90"/>
      <c r="C34" s="90"/>
      <c r="D34" s="90"/>
      <c r="E34" s="90"/>
      <c r="F34" s="90"/>
      <c r="G34" s="90"/>
      <c r="H34" s="90"/>
      <c r="I34" s="90"/>
    </row>
    <row r="35" spans="1:9" s="28" customFormat="1" ht="15" customHeight="1">
      <c r="A35" s="44" t="s">
        <v>348</v>
      </c>
      <c r="B35" s="91">
        <v>100</v>
      </c>
      <c r="C35" s="91">
        <v>100</v>
      </c>
      <c r="D35" s="92"/>
      <c r="E35" s="92"/>
      <c r="F35" s="92"/>
      <c r="G35" s="92"/>
      <c r="H35" s="92"/>
      <c r="I35" s="92"/>
    </row>
    <row r="36" spans="1:9" ht="17.25" customHeight="1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5" customHeight="1">
      <c r="A37" s="26" t="s">
        <v>349</v>
      </c>
      <c r="B37" s="31"/>
      <c r="C37" s="31"/>
      <c r="D37" s="31"/>
      <c r="E37" s="31"/>
      <c r="F37" s="31"/>
      <c r="G37" s="31"/>
      <c r="H37" s="31"/>
      <c r="I37" s="43"/>
    </row>
    <row r="38" spans="1:9" ht="15" customHeight="1">
      <c r="A38" s="26"/>
      <c r="B38" s="31"/>
      <c r="C38" s="31"/>
      <c r="D38" s="31"/>
      <c r="E38" s="31"/>
      <c r="F38" s="31"/>
      <c r="G38" s="31"/>
      <c r="H38" s="31"/>
      <c r="I38" s="43"/>
    </row>
    <row r="39" spans="1:9" ht="72.75" customHeight="1">
      <c r="A39" s="44" t="s">
        <v>350</v>
      </c>
      <c r="B39" s="46" t="s">
        <v>351</v>
      </c>
      <c r="C39" s="46"/>
      <c r="D39" s="46" t="s">
        <v>352</v>
      </c>
      <c r="E39" s="46" t="s">
        <v>353</v>
      </c>
      <c r="F39" s="46" t="s">
        <v>354</v>
      </c>
      <c r="G39" s="46" t="s">
        <v>355</v>
      </c>
      <c r="H39" s="46" t="s">
        <v>356</v>
      </c>
      <c r="I39" s="46"/>
    </row>
    <row r="40" spans="1:9" ht="15" customHeight="1">
      <c r="A40" s="44">
        <v>1</v>
      </c>
      <c r="B40" s="44">
        <v>2</v>
      </c>
      <c r="C40" s="44"/>
      <c r="D40" s="44">
        <v>3</v>
      </c>
      <c r="E40" s="44">
        <v>4</v>
      </c>
      <c r="F40" s="44">
        <v>5</v>
      </c>
      <c r="G40" s="44">
        <v>6</v>
      </c>
      <c r="H40" s="44">
        <v>7</v>
      </c>
      <c r="I40" s="44"/>
    </row>
    <row r="41" spans="1:9" ht="15" customHeight="1">
      <c r="A41" s="90"/>
      <c r="B41" s="74"/>
      <c r="C41" s="109"/>
      <c r="D41" s="90"/>
      <c r="E41" s="90"/>
      <c r="F41" s="90"/>
      <c r="G41" s="90"/>
      <c r="H41" s="74"/>
      <c r="I41" s="109"/>
    </row>
    <row r="42" spans="1:9" ht="15" customHeight="1">
      <c r="A42" s="90"/>
      <c r="B42" s="74"/>
      <c r="C42" s="109"/>
      <c r="D42" s="90"/>
      <c r="E42" s="90"/>
      <c r="F42" s="90"/>
      <c r="G42" s="90"/>
      <c r="H42" s="74"/>
      <c r="I42" s="109"/>
    </row>
    <row r="43" spans="1:9" ht="15" customHeight="1">
      <c r="A43" s="90"/>
      <c r="B43" s="74"/>
      <c r="C43" s="109"/>
      <c r="D43" s="90"/>
      <c r="E43" s="90"/>
      <c r="F43" s="90"/>
      <c r="G43" s="90"/>
      <c r="H43" s="74"/>
      <c r="I43" s="109"/>
    </row>
    <row r="44" spans="1:9" s="28" customFormat="1" ht="15" customHeight="1">
      <c r="A44" s="44" t="s">
        <v>357</v>
      </c>
      <c r="B44" s="50" t="s">
        <v>358</v>
      </c>
      <c r="C44" s="50"/>
      <c r="D44" s="50"/>
      <c r="E44" s="50" t="s">
        <v>358</v>
      </c>
      <c r="F44" s="50" t="s">
        <v>358</v>
      </c>
      <c r="G44" s="92"/>
      <c r="H44" s="92"/>
      <c r="I44" s="92"/>
    </row>
    <row r="45" spans="1:9" s="8" customFormat="1" ht="12.75" customHeight="1">
      <c r="A45" s="43"/>
      <c r="B45" s="30"/>
      <c r="C45" s="30"/>
      <c r="D45" s="30"/>
      <c r="E45" s="30"/>
      <c r="F45" s="30"/>
      <c r="G45" s="30"/>
      <c r="H45" s="30"/>
      <c r="I45" s="30"/>
    </row>
    <row r="46" spans="1:9" s="8" customFormat="1" ht="12" customHeight="1">
      <c r="A46" s="43"/>
      <c r="B46" s="30"/>
      <c r="C46" s="30"/>
      <c r="D46" s="30"/>
      <c r="E46" s="30"/>
      <c r="F46" s="30"/>
      <c r="G46" s="30"/>
      <c r="H46" s="30"/>
      <c r="I46" s="30"/>
    </row>
    <row r="47" spans="1:9" s="28" customFormat="1" ht="15" customHeight="1">
      <c r="A47" s="26" t="s">
        <v>359</v>
      </c>
      <c r="B47" s="26"/>
      <c r="C47" s="26"/>
      <c r="D47" s="26"/>
      <c r="E47" s="26"/>
      <c r="F47" s="26"/>
      <c r="G47" s="26"/>
      <c r="H47" s="26"/>
      <c r="I47" s="43"/>
    </row>
    <row r="48" spans="1:9" s="28" customFormat="1" ht="15" customHeight="1">
      <c r="A48" s="26"/>
      <c r="B48" s="26"/>
      <c r="C48" s="26"/>
      <c r="D48" s="26"/>
      <c r="E48" s="26"/>
      <c r="F48" s="26"/>
      <c r="G48" s="26"/>
      <c r="H48" s="26"/>
      <c r="I48" s="43"/>
    </row>
    <row r="49" spans="1:9" s="8" customFormat="1" ht="54.75" customHeight="1">
      <c r="A49" s="44" t="s">
        <v>360</v>
      </c>
      <c r="B49" s="46" t="s">
        <v>361</v>
      </c>
      <c r="C49" s="46"/>
      <c r="D49" s="46" t="s">
        <v>362</v>
      </c>
      <c r="E49" s="46"/>
      <c r="F49" s="46" t="s">
        <v>363</v>
      </c>
      <c r="G49" s="46"/>
      <c r="H49" s="46" t="s">
        <v>364</v>
      </c>
      <c r="I49" s="46"/>
    </row>
    <row r="50" spans="1:9" s="8" customFormat="1" ht="24" customHeight="1">
      <c r="A50" s="44"/>
      <c r="B50" s="46"/>
      <c r="C50" s="46"/>
      <c r="D50" s="44" t="s">
        <v>344</v>
      </c>
      <c r="E50" s="44" t="s">
        <v>345</v>
      </c>
      <c r="F50" s="44" t="s">
        <v>344</v>
      </c>
      <c r="G50" s="44" t="s">
        <v>345</v>
      </c>
      <c r="H50" s="46"/>
      <c r="I50" s="46"/>
    </row>
    <row r="51" spans="1:9" s="8" customFormat="1" ht="15" customHeight="1">
      <c r="A51" s="44">
        <v>1</v>
      </c>
      <c r="B51" s="107">
        <v>2</v>
      </c>
      <c r="C51" s="108"/>
      <c r="D51" s="44">
        <v>3</v>
      </c>
      <c r="E51" s="44">
        <v>4</v>
      </c>
      <c r="F51" s="44">
        <v>5</v>
      </c>
      <c r="G51" s="44">
        <v>6</v>
      </c>
      <c r="H51" s="107">
        <v>7</v>
      </c>
      <c r="I51" s="108"/>
    </row>
    <row r="52" spans="1:9" s="8" customFormat="1" ht="15" customHeight="1">
      <c r="A52" s="48" t="s">
        <v>365</v>
      </c>
      <c r="B52" s="42"/>
      <c r="C52" s="42"/>
      <c r="D52" s="42"/>
      <c r="E52" s="42"/>
      <c r="F52" s="42"/>
      <c r="G52" s="42"/>
      <c r="H52" s="42"/>
      <c r="I52" s="42"/>
    </row>
    <row r="53" spans="1:9" s="8" customFormat="1" ht="15" customHeight="1">
      <c r="A53" s="48" t="s">
        <v>366</v>
      </c>
      <c r="B53" s="42"/>
      <c r="C53" s="42"/>
      <c r="D53" s="42"/>
      <c r="E53" s="42"/>
      <c r="F53" s="42"/>
      <c r="G53" s="42"/>
      <c r="H53" s="42"/>
      <c r="I53" s="42"/>
    </row>
    <row r="54" spans="1:9" s="8" customFormat="1" ht="15" customHeight="1">
      <c r="A54" s="48" t="s">
        <v>367</v>
      </c>
      <c r="B54" s="42"/>
      <c r="C54" s="42"/>
      <c r="D54" s="42"/>
      <c r="E54" s="42"/>
      <c r="F54" s="42"/>
      <c r="G54" s="42"/>
      <c r="H54" s="42"/>
      <c r="I54" s="42"/>
    </row>
    <row r="55" spans="1:9" s="8" customFormat="1" ht="15" customHeight="1">
      <c r="A55" s="48" t="s">
        <v>366</v>
      </c>
      <c r="B55" s="42"/>
      <c r="C55" s="42"/>
      <c r="D55" s="42"/>
      <c r="E55" s="42"/>
      <c r="F55" s="42"/>
      <c r="G55" s="42"/>
      <c r="H55" s="42"/>
      <c r="I55" s="42"/>
    </row>
    <row r="56" spans="1:9" s="8" customFormat="1" ht="15" customHeight="1">
      <c r="A56" s="47" t="s">
        <v>368</v>
      </c>
      <c r="B56" s="42"/>
      <c r="C56" s="42"/>
      <c r="D56" s="42"/>
      <c r="E56" s="42"/>
      <c r="F56" s="42"/>
      <c r="G56" s="42"/>
      <c r="H56" s="42"/>
      <c r="I56" s="42"/>
    </row>
    <row r="57" spans="1:9" s="8" customFormat="1" ht="15" customHeight="1">
      <c r="A57" s="47" t="s">
        <v>366</v>
      </c>
      <c r="B57" s="42"/>
      <c r="C57" s="42"/>
      <c r="D57" s="42"/>
      <c r="E57" s="42"/>
      <c r="F57" s="42"/>
      <c r="G57" s="42"/>
      <c r="H57" s="42"/>
      <c r="I57" s="42"/>
    </row>
    <row r="58" spans="1:10" s="28" customFormat="1" ht="15" customHeight="1">
      <c r="A58" s="93" t="s">
        <v>357</v>
      </c>
      <c r="B58" s="42">
        <f>SUM(B52:C56)</f>
        <v>0</v>
      </c>
      <c r="C58" s="42"/>
      <c r="D58" s="42">
        <f>SUM(D52:D56)</f>
        <v>0</v>
      </c>
      <c r="E58" s="42">
        <f>SUM(E52:E56)</f>
        <v>0</v>
      </c>
      <c r="F58" s="42">
        <f>SUM(F52:F56)</f>
        <v>0</v>
      </c>
      <c r="G58" s="42">
        <f>SUM(G52:G56)</f>
        <v>0</v>
      </c>
      <c r="H58" s="42">
        <f>SUM(H52:H56)</f>
        <v>0</v>
      </c>
      <c r="I58" s="42"/>
      <c r="J58" s="8"/>
    </row>
    <row r="59" spans="1:10" s="28" customFormat="1" ht="15" customHeight="1">
      <c r="A59" s="43"/>
      <c r="B59" s="112"/>
      <c r="C59" s="112"/>
      <c r="D59" s="112"/>
      <c r="E59" s="112"/>
      <c r="F59" s="112"/>
      <c r="G59" s="112"/>
      <c r="H59" s="112"/>
      <c r="I59" s="112"/>
      <c r="J59" s="8"/>
    </row>
    <row r="60" spans="1:9" s="8" customFormat="1" ht="14.25" customHeight="1">
      <c r="A60" s="43"/>
      <c r="B60" s="30"/>
      <c r="C60" s="30"/>
      <c r="D60" s="30"/>
      <c r="E60" s="30"/>
      <c r="F60" s="30"/>
      <c r="G60" s="30"/>
      <c r="H60" s="30"/>
      <c r="I60" s="30"/>
    </row>
    <row r="61" spans="1:9" ht="15.75" customHeight="1">
      <c r="A61" s="26" t="s">
        <v>369</v>
      </c>
      <c r="B61" s="31"/>
      <c r="C61" s="31"/>
      <c r="D61" s="31"/>
      <c r="E61" s="31"/>
      <c r="F61" s="31"/>
      <c r="G61" s="31"/>
      <c r="H61" s="31"/>
      <c r="I61" s="43"/>
    </row>
    <row r="62" spans="1:9" ht="12" customHeight="1">
      <c r="A62" s="26"/>
      <c r="B62" s="31"/>
      <c r="C62" s="31"/>
      <c r="D62" s="31"/>
      <c r="E62" s="31"/>
      <c r="F62" s="31"/>
      <c r="G62" s="31"/>
      <c r="H62" s="31"/>
      <c r="I62" s="43"/>
    </row>
    <row r="63" spans="1:9" ht="85.5" customHeight="1">
      <c r="A63" s="44" t="s">
        <v>39</v>
      </c>
      <c r="B63" s="46" t="s">
        <v>370</v>
      </c>
      <c r="C63" s="46" t="s">
        <v>218</v>
      </c>
      <c r="D63" s="46" t="s">
        <v>42</v>
      </c>
      <c r="E63" s="46" t="s">
        <v>371</v>
      </c>
      <c r="F63" s="46" t="s">
        <v>372</v>
      </c>
      <c r="G63" s="46" t="s">
        <v>373</v>
      </c>
      <c r="H63" s="46"/>
      <c r="I63" s="46"/>
    </row>
    <row r="64" spans="1:9" ht="13.5" customHeight="1">
      <c r="A64" s="44">
        <v>1</v>
      </c>
      <c r="B64" s="46">
        <v>2</v>
      </c>
      <c r="C64" s="46">
        <v>3</v>
      </c>
      <c r="D64" s="46">
        <v>4</v>
      </c>
      <c r="E64" s="46">
        <v>5</v>
      </c>
      <c r="F64" s="46">
        <v>6</v>
      </c>
      <c r="G64" s="46">
        <v>7</v>
      </c>
      <c r="H64" s="46"/>
      <c r="I64" s="46"/>
    </row>
    <row r="65" spans="1:9" ht="36">
      <c r="A65" s="47" t="s">
        <v>374</v>
      </c>
      <c r="B65" s="45" t="s">
        <v>53</v>
      </c>
      <c r="C65" s="46"/>
      <c r="D65" s="46"/>
      <c r="E65" s="113">
        <f>D65-C65</f>
        <v>0</v>
      </c>
      <c r="F65" s="113" t="e">
        <f>D65/C65*100</f>
        <v>#DIV/0!</v>
      </c>
      <c r="G65" s="107"/>
      <c r="H65" s="212"/>
      <c r="I65" s="108"/>
    </row>
    <row r="66" spans="1:9" ht="36">
      <c r="A66" s="52" t="s">
        <v>375</v>
      </c>
      <c r="B66" s="94" t="s">
        <v>55</v>
      </c>
      <c r="C66" s="113"/>
      <c r="D66" s="113"/>
      <c r="E66" s="113">
        <f>D66-C66</f>
        <v>0</v>
      </c>
      <c r="F66" s="113" t="e">
        <f>D66/C66*100</f>
        <v>#DIV/0!</v>
      </c>
      <c r="G66" s="90"/>
      <c r="H66" s="90"/>
      <c r="I66" s="90"/>
    </row>
    <row r="67" spans="1:9" ht="36">
      <c r="A67" s="52" t="s">
        <v>376</v>
      </c>
      <c r="B67" s="94" t="s">
        <v>59</v>
      </c>
      <c r="C67" s="113"/>
      <c r="D67" s="113"/>
      <c r="E67" s="113">
        <f>D67-C67</f>
        <v>0</v>
      </c>
      <c r="F67" s="113" t="e">
        <f>D67/C67*100</f>
        <v>#DIV/0!</v>
      </c>
      <c r="G67" s="90"/>
      <c r="H67" s="90"/>
      <c r="I67" s="90"/>
    </row>
    <row r="68" spans="1:9" ht="18">
      <c r="A68" s="95" t="s">
        <v>377</v>
      </c>
      <c r="B68" s="94" t="s">
        <v>61</v>
      </c>
      <c r="C68" s="113"/>
      <c r="D68" s="113"/>
      <c r="E68" s="113">
        <f>D68-C68</f>
        <v>0</v>
      </c>
      <c r="F68" s="113" t="e">
        <f>D68/C68*100</f>
        <v>#DIV/0!</v>
      </c>
      <c r="G68" s="90"/>
      <c r="H68" s="90"/>
      <c r="I68" s="90"/>
    </row>
    <row r="69" spans="1:9" ht="18">
      <c r="A69" s="52" t="s">
        <v>378</v>
      </c>
      <c r="B69" s="94" t="s">
        <v>63</v>
      </c>
      <c r="C69" s="113"/>
      <c r="D69" s="113"/>
      <c r="E69" s="113">
        <f>D69-C69</f>
        <v>0</v>
      </c>
      <c r="F69" s="113" t="e">
        <f>D69/C69*100</f>
        <v>#DIV/0!</v>
      </c>
      <c r="G69" s="90"/>
      <c r="H69" s="90"/>
      <c r="I69" s="90"/>
    </row>
    <row r="70" spans="1:9" ht="18">
      <c r="A70" s="52" t="s">
        <v>379</v>
      </c>
      <c r="B70" s="94" t="s">
        <v>65</v>
      </c>
      <c r="C70" s="113"/>
      <c r="D70" s="113"/>
      <c r="E70" s="113">
        <f>D70-C70</f>
        <v>0</v>
      </c>
      <c r="F70" s="113" t="e">
        <f>D70/C70*100</f>
        <v>#DIV/0!</v>
      </c>
      <c r="G70" s="90"/>
      <c r="H70" s="90"/>
      <c r="I70" s="90"/>
    </row>
    <row r="71" spans="1:9" ht="84.75" customHeight="1">
      <c r="A71" s="71" t="s">
        <v>66</v>
      </c>
      <c r="B71" s="126" t="s">
        <v>67</v>
      </c>
      <c r="C71" s="113"/>
      <c r="D71" s="113"/>
      <c r="E71" s="113"/>
      <c r="F71" s="113"/>
      <c r="G71" s="90"/>
      <c r="H71" s="90"/>
      <c r="I71" s="90"/>
    </row>
    <row r="72" spans="1:9" ht="54.75">
      <c r="A72" s="53" t="s">
        <v>380</v>
      </c>
      <c r="B72" s="96" t="s">
        <v>72</v>
      </c>
      <c r="C72" s="114">
        <f>SUM(C73:C79)</f>
        <v>0</v>
      </c>
      <c r="D72" s="114">
        <f>SUM(D73:D79)</f>
        <v>0</v>
      </c>
      <c r="E72" s="114">
        <f>D72-C72</f>
        <v>0</v>
      </c>
      <c r="F72" s="114" t="e">
        <f>D72/C72*100</f>
        <v>#DIV/0!</v>
      </c>
      <c r="G72" s="90"/>
      <c r="H72" s="90"/>
      <c r="I72" s="90"/>
    </row>
    <row r="73" spans="1:9" ht="36">
      <c r="A73" s="47" t="s">
        <v>381</v>
      </c>
      <c r="B73" s="46" t="s">
        <v>382</v>
      </c>
      <c r="C73" s="44"/>
      <c r="D73" s="113"/>
      <c r="E73" s="113">
        <f>D73-C73</f>
        <v>0</v>
      </c>
      <c r="F73" s="113" t="e">
        <f>D73/C73*100</f>
        <v>#DIV/0!</v>
      </c>
      <c r="G73" s="44"/>
      <c r="H73" s="44"/>
      <c r="I73" s="44"/>
    </row>
    <row r="74" spans="1:9" ht="18">
      <c r="A74" s="47" t="s">
        <v>383</v>
      </c>
      <c r="B74" s="46" t="s">
        <v>384</v>
      </c>
      <c r="C74" s="44"/>
      <c r="D74" s="113"/>
      <c r="E74" s="113">
        <f>D74-C74</f>
        <v>0</v>
      </c>
      <c r="F74" s="113" t="e">
        <f>D74/C74*100</f>
        <v>#DIV/0!</v>
      </c>
      <c r="G74" s="44"/>
      <c r="H74" s="44"/>
      <c r="I74" s="44"/>
    </row>
    <row r="75" spans="1:9" ht="18">
      <c r="A75" s="90" t="s">
        <v>385</v>
      </c>
      <c r="B75" s="44" t="s">
        <v>386</v>
      </c>
      <c r="C75" s="44"/>
      <c r="D75" s="113"/>
      <c r="E75" s="113">
        <f>D75-C75</f>
        <v>0</v>
      </c>
      <c r="F75" s="113" t="e">
        <f>D75/C75*100</f>
        <v>#DIV/0!</v>
      </c>
      <c r="G75" s="44"/>
      <c r="H75" s="44"/>
      <c r="I75" s="44"/>
    </row>
    <row r="76" spans="1:9" ht="18">
      <c r="A76" s="52" t="s">
        <v>387</v>
      </c>
      <c r="B76" s="46" t="s">
        <v>388</v>
      </c>
      <c r="C76" s="44"/>
      <c r="D76" s="113"/>
      <c r="E76" s="113">
        <f>D76-C76</f>
        <v>0</v>
      </c>
      <c r="F76" s="113" t="e">
        <f>D76/C76*100</f>
        <v>#DIV/0!</v>
      </c>
      <c r="G76" s="44"/>
      <c r="H76" s="44"/>
      <c r="I76" s="44"/>
    </row>
    <row r="77" spans="1:9" ht="18">
      <c r="A77" s="90" t="s">
        <v>389</v>
      </c>
      <c r="B77" s="44" t="s">
        <v>390</v>
      </c>
      <c r="C77" s="44"/>
      <c r="D77" s="113"/>
      <c r="E77" s="113">
        <f>D77-C77</f>
        <v>0</v>
      </c>
      <c r="F77" s="113" t="e">
        <f>D77/C77*100</f>
        <v>#DIV/0!</v>
      </c>
      <c r="G77" s="44"/>
      <c r="H77" s="44"/>
      <c r="I77" s="44"/>
    </row>
    <row r="78" spans="1:9" ht="36">
      <c r="A78" s="52" t="s">
        <v>391</v>
      </c>
      <c r="B78" s="46" t="s">
        <v>392</v>
      </c>
      <c r="C78" s="44"/>
      <c r="D78" s="113"/>
      <c r="E78" s="113">
        <f>D78-C78</f>
        <v>0</v>
      </c>
      <c r="F78" s="113" t="e">
        <f>D78/C78*100</f>
        <v>#DIV/0!</v>
      </c>
      <c r="G78" s="44"/>
      <c r="H78" s="44"/>
      <c r="I78" s="44"/>
    </row>
    <row r="79" spans="1:9" ht="18">
      <c r="A79" s="52" t="s">
        <v>393</v>
      </c>
      <c r="B79" s="46" t="s">
        <v>394</v>
      </c>
      <c r="C79" s="44"/>
      <c r="D79" s="113"/>
      <c r="E79" s="113">
        <f>D79-C79</f>
        <v>0</v>
      </c>
      <c r="F79" s="113" t="e">
        <f>D79/C79*100</f>
        <v>#DIV/0!</v>
      </c>
      <c r="G79" s="44"/>
      <c r="H79" s="44"/>
      <c r="I79" s="44"/>
    </row>
    <row r="80" spans="1:9" ht="36">
      <c r="A80" s="53" t="s">
        <v>395</v>
      </c>
      <c r="B80" s="97" t="s">
        <v>84</v>
      </c>
      <c r="C80" s="114">
        <f>SUM(C81:C95)+C97</f>
        <v>0</v>
      </c>
      <c r="D80" s="114">
        <f>SUM(D81:D95)+D97</f>
        <v>0</v>
      </c>
      <c r="E80" s="114">
        <f>D80-C80</f>
        <v>0</v>
      </c>
      <c r="F80" s="114" t="e">
        <f>D80/C80*100</f>
        <v>#DIV/0!</v>
      </c>
      <c r="G80" s="90"/>
      <c r="H80" s="90"/>
      <c r="I80" s="90"/>
    </row>
    <row r="81" spans="1:9" ht="18">
      <c r="A81" s="52" t="s">
        <v>396</v>
      </c>
      <c r="B81" s="46" t="s">
        <v>397</v>
      </c>
      <c r="C81" s="113"/>
      <c r="D81" s="113"/>
      <c r="E81" s="113">
        <f>D81-C81</f>
        <v>0</v>
      </c>
      <c r="F81" s="113" t="e">
        <f>D81/C81*100</f>
        <v>#DIV/0!</v>
      </c>
      <c r="G81" s="90"/>
      <c r="H81" s="90"/>
      <c r="I81" s="90"/>
    </row>
    <row r="82" spans="1:9" ht="18">
      <c r="A82" s="52" t="s">
        <v>398</v>
      </c>
      <c r="B82" s="46" t="s">
        <v>399</v>
      </c>
      <c r="C82" s="113"/>
      <c r="D82" s="113"/>
      <c r="E82" s="113">
        <f>D82-C82</f>
        <v>0</v>
      </c>
      <c r="F82" s="113" t="e">
        <f>D82/C82*100</f>
        <v>#DIV/0!</v>
      </c>
      <c r="G82" s="90"/>
      <c r="H82" s="90"/>
      <c r="I82" s="90"/>
    </row>
    <row r="83" spans="1:9" ht="18">
      <c r="A83" s="52" t="s">
        <v>387</v>
      </c>
      <c r="B83" s="46" t="s">
        <v>400</v>
      </c>
      <c r="C83" s="113"/>
      <c r="D83" s="113"/>
      <c r="E83" s="113">
        <f>D83-C83</f>
        <v>0</v>
      </c>
      <c r="F83" s="113" t="e">
        <f>D83/C83*100</f>
        <v>#DIV/0!</v>
      </c>
      <c r="G83" s="90"/>
      <c r="H83" s="90"/>
      <c r="I83" s="90"/>
    </row>
    <row r="84" spans="1:9" ht="18">
      <c r="A84" s="52" t="s">
        <v>389</v>
      </c>
      <c r="B84" s="46" t="s">
        <v>401</v>
      </c>
      <c r="C84" s="113"/>
      <c r="D84" s="113"/>
      <c r="E84" s="113">
        <f>D84-C84</f>
        <v>0</v>
      </c>
      <c r="F84" s="113" t="e">
        <f>D84/C84*100</f>
        <v>#DIV/0!</v>
      </c>
      <c r="G84" s="90"/>
      <c r="H84" s="90"/>
      <c r="I84" s="90"/>
    </row>
    <row r="85" spans="1:9" ht="54.75">
      <c r="A85" s="47" t="s">
        <v>402</v>
      </c>
      <c r="B85" s="46" t="s">
        <v>403</v>
      </c>
      <c r="C85" s="113"/>
      <c r="D85" s="113"/>
      <c r="E85" s="113">
        <f>D85-C85</f>
        <v>0</v>
      </c>
      <c r="F85" s="113" t="e">
        <f>D85/C85*100</f>
        <v>#DIV/0!</v>
      </c>
      <c r="G85" s="90"/>
      <c r="H85" s="90"/>
      <c r="I85" s="90"/>
    </row>
    <row r="86" spans="1:9" ht="54.75">
      <c r="A86" s="52" t="s">
        <v>404</v>
      </c>
      <c r="B86" s="46" t="s">
        <v>405</v>
      </c>
      <c r="C86" s="113"/>
      <c r="D86" s="113"/>
      <c r="E86" s="113">
        <f>D86-C86</f>
        <v>0</v>
      </c>
      <c r="F86" s="113" t="e">
        <f>D86/C86*100</f>
        <v>#DIV/0!</v>
      </c>
      <c r="G86" s="90"/>
      <c r="H86" s="90"/>
      <c r="I86" s="90"/>
    </row>
    <row r="87" spans="1:9" ht="36">
      <c r="A87" s="52" t="s">
        <v>406</v>
      </c>
      <c r="B87" s="46" t="s">
        <v>407</v>
      </c>
      <c r="C87" s="113"/>
      <c r="D87" s="113"/>
      <c r="E87" s="113">
        <f>D87-C87</f>
        <v>0</v>
      </c>
      <c r="F87" s="113" t="e">
        <f>D87/C87*100</f>
        <v>#DIV/0!</v>
      </c>
      <c r="G87" s="90"/>
      <c r="H87" s="90"/>
      <c r="I87" s="90"/>
    </row>
    <row r="88" spans="1:9" ht="36">
      <c r="A88" s="52" t="s">
        <v>408</v>
      </c>
      <c r="B88" s="46" t="s">
        <v>409</v>
      </c>
      <c r="C88" s="113"/>
      <c r="D88" s="113"/>
      <c r="E88" s="113">
        <f>D88-C88</f>
        <v>0</v>
      </c>
      <c r="F88" s="113" t="e">
        <f>D88/C88*100</f>
        <v>#DIV/0!</v>
      </c>
      <c r="G88" s="90"/>
      <c r="H88" s="90"/>
      <c r="I88" s="90"/>
    </row>
    <row r="89" spans="1:9" ht="18">
      <c r="A89" s="52" t="s">
        <v>410</v>
      </c>
      <c r="B89" s="46" t="s">
        <v>411</v>
      </c>
      <c r="C89" s="113"/>
      <c r="D89" s="113"/>
      <c r="E89" s="113">
        <f>D89-C89</f>
        <v>0</v>
      </c>
      <c r="F89" s="113" t="e">
        <f>D89/C89*100</f>
        <v>#DIV/0!</v>
      </c>
      <c r="G89" s="90"/>
      <c r="H89" s="90"/>
      <c r="I89" s="90"/>
    </row>
    <row r="90" spans="1:9" ht="36">
      <c r="A90" s="52" t="s">
        <v>412</v>
      </c>
      <c r="B90" s="46" t="s">
        <v>413</v>
      </c>
      <c r="C90" s="113"/>
      <c r="D90" s="113"/>
      <c r="E90" s="113">
        <f>D90-C90</f>
        <v>0</v>
      </c>
      <c r="F90" s="113" t="e">
        <f>D90/C90*100</f>
        <v>#DIV/0!</v>
      </c>
      <c r="G90" s="90"/>
      <c r="H90" s="90"/>
      <c r="I90" s="90"/>
    </row>
    <row r="91" spans="1:9" ht="18">
      <c r="A91" s="52" t="s">
        <v>414</v>
      </c>
      <c r="B91" s="46" t="s">
        <v>415</v>
      </c>
      <c r="C91" s="113"/>
      <c r="D91" s="113"/>
      <c r="E91" s="113">
        <f>D91-C91</f>
        <v>0</v>
      </c>
      <c r="F91" s="113" t="e">
        <f>D91/C91*100</f>
        <v>#DIV/0!</v>
      </c>
      <c r="G91" s="90"/>
      <c r="H91" s="90"/>
      <c r="I91" s="90"/>
    </row>
    <row r="92" spans="1:9" ht="18">
      <c r="A92" s="52" t="s">
        <v>416</v>
      </c>
      <c r="B92" s="46" t="s">
        <v>417</v>
      </c>
      <c r="C92" s="113"/>
      <c r="D92" s="113"/>
      <c r="E92" s="113">
        <f>D92-C92</f>
        <v>0</v>
      </c>
      <c r="F92" s="113" t="e">
        <f>D92/C92*100</f>
        <v>#DIV/0!</v>
      </c>
      <c r="G92" s="90"/>
      <c r="H92" s="90"/>
      <c r="I92" s="90"/>
    </row>
    <row r="93" spans="1:9" ht="36">
      <c r="A93" s="52" t="s">
        <v>418</v>
      </c>
      <c r="B93" s="46" t="s">
        <v>419</v>
      </c>
      <c r="C93" s="113"/>
      <c r="D93" s="113"/>
      <c r="E93" s="113">
        <f>D93-C93</f>
        <v>0</v>
      </c>
      <c r="F93" s="113" t="e">
        <f>D93/C93*100</f>
        <v>#DIV/0!</v>
      </c>
      <c r="G93" s="90"/>
      <c r="H93" s="90"/>
      <c r="I93" s="90"/>
    </row>
    <row r="94" spans="1:9" ht="36">
      <c r="A94" s="52" t="s">
        <v>420</v>
      </c>
      <c r="B94" s="46" t="s">
        <v>421</v>
      </c>
      <c r="C94" s="113"/>
      <c r="D94" s="113"/>
      <c r="E94" s="113">
        <f>D94-C94</f>
        <v>0</v>
      </c>
      <c r="F94" s="113" t="e">
        <f>D94/C94*100</f>
        <v>#DIV/0!</v>
      </c>
      <c r="G94" s="90"/>
      <c r="H94" s="90"/>
      <c r="I94" s="90"/>
    </row>
    <row r="95" spans="1:9" ht="72.75">
      <c r="A95" s="98" t="s">
        <v>422</v>
      </c>
      <c r="B95" s="46" t="s">
        <v>423</v>
      </c>
      <c r="C95" s="113"/>
      <c r="D95" s="113"/>
      <c r="E95" s="113">
        <f>D95-C95</f>
        <v>0</v>
      </c>
      <c r="F95" s="113" t="e">
        <f>D95/C95*100</f>
        <v>#DIV/0!</v>
      </c>
      <c r="G95" s="90"/>
      <c r="H95" s="90"/>
      <c r="I95" s="90"/>
    </row>
    <row r="96" spans="1:9" ht="36">
      <c r="A96" s="47" t="s">
        <v>424</v>
      </c>
      <c r="B96" s="46" t="s">
        <v>425</v>
      </c>
      <c r="C96" s="113"/>
      <c r="D96" s="113"/>
      <c r="E96" s="113">
        <f>D96-C96</f>
        <v>0</v>
      </c>
      <c r="F96" s="113" t="e">
        <f>D96/C96*100</f>
        <v>#DIV/0!</v>
      </c>
      <c r="G96" s="90"/>
      <c r="H96" s="90"/>
      <c r="I96" s="90"/>
    </row>
    <row r="97" spans="1:9" ht="36">
      <c r="A97" s="52" t="s">
        <v>426</v>
      </c>
      <c r="B97" s="46" t="s">
        <v>427</v>
      </c>
      <c r="C97" s="113"/>
      <c r="D97" s="113"/>
      <c r="E97" s="113">
        <f>D97-C97</f>
        <v>0</v>
      </c>
      <c r="F97" s="113" t="e">
        <f>D97/C97*100</f>
        <v>#DIV/0!</v>
      </c>
      <c r="G97" s="90"/>
      <c r="H97" s="90"/>
      <c r="I97" s="90"/>
    </row>
    <row r="98" spans="1:9" ht="36">
      <c r="A98" s="53" t="s">
        <v>428</v>
      </c>
      <c r="B98" s="96" t="s">
        <v>86</v>
      </c>
      <c r="C98" s="114">
        <f>SUM(C99:C100)</f>
        <v>0</v>
      </c>
      <c r="D98" s="114">
        <f>SUM(D99:D100)</f>
        <v>0</v>
      </c>
      <c r="E98" s="114">
        <f>D98-C98</f>
        <v>0</v>
      </c>
      <c r="F98" s="114" t="e">
        <f>D98/C98*100</f>
        <v>#DIV/0!</v>
      </c>
      <c r="G98" s="90"/>
      <c r="H98" s="90"/>
      <c r="I98" s="90"/>
    </row>
    <row r="99" spans="1:9" ht="21" customHeight="1">
      <c r="A99" s="52" t="s">
        <v>429</v>
      </c>
      <c r="B99" s="46" t="s">
        <v>430</v>
      </c>
      <c r="C99" s="113"/>
      <c r="D99" s="113"/>
      <c r="E99" s="113">
        <f>D99-C99</f>
        <v>0</v>
      </c>
      <c r="F99" s="113" t="e">
        <f>D99/C99*100</f>
        <v>#DIV/0!</v>
      </c>
      <c r="G99" s="90"/>
      <c r="H99" s="90"/>
      <c r="I99" s="90"/>
    </row>
    <row r="100" spans="1:9" ht="18">
      <c r="A100" s="52" t="s">
        <v>431</v>
      </c>
      <c r="B100" s="44" t="s">
        <v>432</v>
      </c>
      <c r="C100" s="113"/>
      <c r="D100" s="113"/>
      <c r="E100" s="113">
        <f>D100-C100</f>
        <v>0</v>
      </c>
      <c r="F100" s="113" t="e">
        <f>D100/C100*100</f>
        <v>#DIV/0!</v>
      </c>
      <c r="G100" s="90"/>
      <c r="H100" s="90"/>
      <c r="I100" s="90"/>
    </row>
    <row r="101" spans="1:9" ht="36">
      <c r="A101" s="49" t="s">
        <v>433</v>
      </c>
      <c r="B101" s="96" t="s">
        <v>88</v>
      </c>
      <c r="C101" s="114">
        <f>SUM(C102:C105)</f>
        <v>0</v>
      </c>
      <c r="D101" s="114">
        <f>SUM(D102:D105)</f>
        <v>0</v>
      </c>
      <c r="E101" s="114">
        <f>D101-C101</f>
        <v>0</v>
      </c>
      <c r="F101" s="114" t="e">
        <f>D101/C101*100</f>
        <v>#DIV/0!</v>
      </c>
      <c r="G101" s="90"/>
      <c r="H101" s="90"/>
      <c r="I101" s="90"/>
    </row>
    <row r="102" spans="1:9" ht="24" customHeight="1">
      <c r="A102" s="47" t="s">
        <v>434</v>
      </c>
      <c r="B102" s="44" t="s">
        <v>435</v>
      </c>
      <c r="C102" s="113"/>
      <c r="D102" s="113"/>
      <c r="E102" s="113">
        <f>D102-C102</f>
        <v>0</v>
      </c>
      <c r="F102" s="113" t="e">
        <f>D102/C102*100</f>
        <v>#DIV/0!</v>
      </c>
      <c r="G102" s="44"/>
      <c r="H102" s="44"/>
      <c r="I102" s="44"/>
    </row>
    <row r="103" spans="1:9" ht="36">
      <c r="A103" s="47" t="s">
        <v>436</v>
      </c>
      <c r="B103" s="44" t="s">
        <v>437</v>
      </c>
      <c r="C103" s="113"/>
      <c r="D103" s="113"/>
      <c r="E103" s="113">
        <f>D103-C103</f>
        <v>0</v>
      </c>
      <c r="F103" s="113" t="e">
        <f>D103/C103*100</f>
        <v>#DIV/0!</v>
      </c>
      <c r="G103" s="90"/>
      <c r="H103" s="90"/>
      <c r="I103" s="90"/>
    </row>
    <row r="104" spans="1:9" ht="36">
      <c r="A104" s="47" t="s">
        <v>438</v>
      </c>
      <c r="B104" s="46" t="s">
        <v>439</v>
      </c>
      <c r="C104" s="113"/>
      <c r="D104" s="113"/>
      <c r="E104" s="113">
        <f>D104-C104</f>
        <v>0</v>
      </c>
      <c r="F104" s="113" t="e">
        <f>D104/C104*100</f>
        <v>#DIV/0!</v>
      </c>
      <c r="G104" s="44"/>
      <c r="H104" s="44"/>
      <c r="I104" s="44"/>
    </row>
    <row r="105" spans="1:9" ht="36">
      <c r="A105" s="47" t="s">
        <v>440</v>
      </c>
      <c r="B105" s="46" t="s">
        <v>441</v>
      </c>
      <c r="C105" s="113"/>
      <c r="D105" s="113"/>
      <c r="E105" s="113">
        <f>D105-C105</f>
        <v>0</v>
      </c>
      <c r="F105" s="113" t="e">
        <f>D105/C105*100</f>
        <v>#DIV/0!</v>
      </c>
      <c r="G105" s="90"/>
      <c r="H105" s="90"/>
      <c r="I105" s="90"/>
    </row>
    <row r="106" spans="1:9" ht="23.25" customHeight="1">
      <c r="A106" s="47" t="s">
        <v>442</v>
      </c>
      <c r="B106" s="94" t="s">
        <v>90</v>
      </c>
      <c r="C106" s="113"/>
      <c r="D106" s="113"/>
      <c r="E106" s="113">
        <f>D106-C106</f>
        <v>0</v>
      </c>
      <c r="F106" s="113" t="e">
        <f>D106/C106*100</f>
        <v>#DIV/0!</v>
      </c>
      <c r="G106" s="90"/>
      <c r="H106" s="90"/>
      <c r="I106" s="90"/>
    </row>
    <row r="107" spans="1:9" ht="36">
      <c r="A107" s="47" t="s">
        <v>443</v>
      </c>
      <c r="B107" s="94" t="s">
        <v>92</v>
      </c>
      <c r="C107" s="113"/>
      <c r="D107" s="113"/>
      <c r="E107" s="113">
        <f>D107-C107</f>
        <v>0</v>
      </c>
      <c r="F107" s="113" t="e">
        <f>D107/C107*100</f>
        <v>#DIV/0!</v>
      </c>
      <c r="G107" s="90"/>
      <c r="H107" s="90"/>
      <c r="I107" s="90"/>
    </row>
    <row r="108" spans="1:9" ht="20.25" customHeight="1">
      <c r="A108" s="47" t="s">
        <v>444</v>
      </c>
      <c r="B108" s="94" t="s">
        <v>94</v>
      </c>
      <c r="C108" s="113"/>
      <c r="D108" s="113"/>
      <c r="E108" s="113">
        <f>D108-C108</f>
        <v>0</v>
      </c>
      <c r="F108" s="113" t="e">
        <f>D108/C108*100</f>
        <v>#DIV/0!</v>
      </c>
      <c r="G108" s="90"/>
      <c r="H108" s="90"/>
      <c r="I108" s="90"/>
    </row>
    <row r="109" spans="1:9" ht="36">
      <c r="A109" s="47" t="s">
        <v>445</v>
      </c>
      <c r="B109" s="94" t="s">
        <v>98</v>
      </c>
      <c r="C109" s="113"/>
      <c r="D109" s="113"/>
      <c r="E109" s="113">
        <f>D109-C109</f>
        <v>0</v>
      </c>
      <c r="F109" s="113" t="e">
        <f>D109/C109*100</f>
        <v>#DIV/0!</v>
      </c>
      <c r="G109" s="44"/>
      <c r="H109" s="44"/>
      <c r="I109" s="44"/>
    </row>
    <row r="110" spans="1:9" ht="22.5" customHeight="1">
      <c r="A110" s="47" t="s">
        <v>446</v>
      </c>
      <c r="B110" s="94" t="s">
        <v>142</v>
      </c>
      <c r="C110" s="113"/>
      <c r="D110" s="113"/>
      <c r="E110" s="113">
        <f>D110-C110</f>
        <v>0</v>
      </c>
      <c r="F110" s="113" t="e">
        <f>D110/C110*100</f>
        <v>#DIV/0!</v>
      </c>
      <c r="G110" s="90"/>
      <c r="H110" s="90"/>
      <c r="I110" s="90"/>
    </row>
    <row r="111" spans="1:9" ht="36">
      <c r="A111" s="47" t="s">
        <v>447</v>
      </c>
      <c r="B111" s="94" t="s">
        <v>144</v>
      </c>
      <c r="C111" s="113"/>
      <c r="D111" s="113"/>
      <c r="E111" s="113">
        <f>D111-C111</f>
        <v>0</v>
      </c>
      <c r="F111" s="113" t="e">
        <f>D111/C111*100</f>
        <v>#DIV/0!</v>
      </c>
      <c r="G111" s="90"/>
      <c r="H111" s="90"/>
      <c r="I111" s="90"/>
    </row>
    <row r="112" spans="1:9" ht="21" customHeight="1">
      <c r="A112" s="47" t="s">
        <v>448</v>
      </c>
      <c r="B112" s="46" t="s">
        <v>163</v>
      </c>
      <c r="C112" s="113"/>
      <c r="D112" s="113"/>
      <c r="E112" s="113">
        <f>D112-C112</f>
        <v>0</v>
      </c>
      <c r="F112" s="113" t="e">
        <f>D112/C112*100</f>
        <v>#DIV/0!</v>
      </c>
      <c r="G112" s="90"/>
      <c r="H112" s="90"/>
      <c r="I112" s="90"/>
    </row>
    <row r="113" spans="1:9" ht="21.75" customHeight="1">
      <c r="A113" s="47" t="s">
        <v>449</v>
      </c>
      <c r="B113" s="46" t="s">
        <v>187</v>
      </c>
      <c r="C113" s="113"/>
      <c r="D113" s="113"/>
      <c r="E113" s="113">
        <f>D113-C113</f>
        <v>0</v>
      </c>
      <c r="F113" s="113" t="e">
        <f>D113/C113*100</f>
        <v>#DIV/0!</v>
      </c>
      <c r="G113" s="90"/>
      <c r="H113" s="90"/>
      <c r="I113" s="90"/>
    </row>
    <row r="114" spans="1:9" ht="18">
      <c r="A114" s="30"/>
      <c r="B114" s="30"/>
      <c r="C114" s="43"/>
      <c r="D114" s="43"/>
      <c r="E114" s="43"/>
      <c r="F114" s="43"/>
      <c r="G114" s="30"/>
      <c r="H114" s="30"/>
      <c r="I114" s="30"/>
    </row>
    <row r="115" spans="1:9" s="8" customFormat="1" ht="18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s="8" customFormat="1" ht="18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s="8" customFormat="1" ht="18">
      <c r="A117" s="99"/>
      <c r="B117" s="30"/>
      <c r="C117" s="30"/>
      <c r="D117" s="30"/>
      <c r="E117" s="30"/>
      <c r="F117" s="30"/>
      <c r="G117" s="30"/>
      <c r="H117" s="30"/>
      <c r="I117" s="30"/>
    </row>
    <row r="118" spans="1:9" s="8" customFormat="1" ht="18">
      <c r="A118" s="26"/>
      <c r="B118" s="30"/>
      <c r="C118" s="30"/>
      <c r="D118" s="30"/>
      <c r="E118" s="30"/>
      <c r="F118" s="30"/>
      <c r="G118" s="30"/>
      <c r="H118" s="30"/>
      <c r="I118" s="30"/>
    </row>
    <row r="119" s="8" customFormat="1" ht="13.5">
      <c r="A119" s="5"/>
    </row>
    <row r="120" spans="1:9" ht="13.5">
      <c r="A120" s="3"/>
      <c r="B120" s="3"/>
      <c r="C120" s="4"/>
      <c r="D120" s="3"/>
      <c r="E120" s="3"/>
      <c r="F120" s="3"/>
      <c r="G120" s="3"/>
      <c r="H120" s="3"/>
      <c r="I120" s="3"/>
    </row>
    <row r="121" spans="1:9" ht="13.5">
      <c r="A121" s="3"/>
      <c r="B121" s="3"/>
      <c r="C121" s="4"/>
      <c r="D121" s="3"/>
      <c r="E121" s="3"/>
      <c r="F121" s="3"/>
      <c r="G121" s="3"/>
      <c r="H121" s="3"/>
      <c r="I121" s="3"/>
    </row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</sheetData>
  <sheetProtection/>
  <mergeCells count="116">
    <mergeCell ref="F1:I1"/>
    <mergeCell ref="G2:I2"/>
    <mergeCell ref="A4:I4"/>
    <mergeCell ref="A5:I5"/>
    <mergeCell ref="A6:I6"/>
    <mergeCell ref="A7:I7"/>
    <mergeCell ref="A9:I9"/>
    <mergeCell ref="A11:I11"/>
    <mergeCell ref="A12:I12"/>
    <mergeCell ref="A13:I13"/>
    <mergeCell ref="A14:I14"/>
    <mergeCell ref="A16:I16"/>
    <mergeCell ref="A18:I18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B27:C27"/>
    <mergeCell ref="D27:G27"/>
    <mergeCell ref="A27:A28"/>
    <mergeCell ref="H27:I28"/>
    <mergeCell ref="H29:I29"/>
    <mergeCell ref="H30:I30"/>
    <mergeCell ref="H34:I34"/>
    <mergeCell ref="H35:I35"/>
    <mergeCell ref="B39:C39"/>
    <mergeCell ref="H39:I39"/>
    <mergeCell ref="B40:C40"/>
    <mergeCell ref="H40:I40"/>
    <mergeCell ref="B41:C41"/>
    <mergeCell ref="H41:I41"/>
    <mergeCell ref="B43:C43"/>
    <mergeCell ref="H43:I43"/>
    <mergeCell ref="B44:C44"/>
    <mergeCell ref="H44:I44"/>
    <mergeCell ref="D49:E49"/>
    <mergeCell ref="F49:G49"/>
    <mergeCell ref="A49:A50"/>
    <mergeCell ref="B49:C50"/>
    <mergeCell ref="H49:I50"/>
    <mergeCell ref="B51:C51"/>
    <mergeCell ref="H51:I51"/>
    <mergeCell ref="B52:C52"/>
    <mergeCell ref="H52:I52"/>
    <mergeCell ref="B53:C53"/>
    <mergeCell ref="H53:I53"/>
    <mergeCell ref="B54:C54"/>
    <mergeCell ref="H54:I54"/>
    <mergeCell ref="B55:C55"/>
    <mergeCell ref="H55:I55"/>
    <mergeCell ref="B56:C56"/>
    <mergeCell ref="H56:I56"/>
    <mergeCell ref="B57:C57"/>
    <mergeCell ref="H57:I57"/>
    <mergeCell ref="B58:C58"/>
    <mergeCell ref="H58:I58"/>
    <mergeCell ref="G63:I63"/>
    <mergeCell ref="G64:I64"/>
    <mergeCell ref="G65:I65"/>
    <mergeCell ref="G66:I66"/>
    <mergeCell ref="G67:I67"/>
    <mergeCell ref="G68:I68"/>
    <mergeCell ref="G69:I69"/>
    <mergeCell ref="G70:I70"/>
    <mergeCell ref="G72:I72"/>
    <mergeCell ref="G73:I73"/>
    <mergeCell ref="G74:I74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</mergeCells>
  <printOptions/>
  <pageMargins left="0.7868055555555555" right="0.30972222222222223" top="0.7895833333333333" bottom="0.7868055555555555" header="0.5097222222222222" footer="0.5118055555555555"/>
  <pageSetup horizontalDpi="30066" verticalDpi="30066" orientation="portrait" paperSize="9" scale="63"/>
  <headerFooter alignWithMargins="0">
    <oddHeader>&amp;R
</oddHeader>
  </headerFooter>
  <rowBreaks count="2" manualBreakCount="2">
    <brk id="60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7">
      <selection activeCell="L9" sqref="L9:R13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256" width="9.125" style="8" customWidth="1"/>
  </cols>
  <sheetData>
    <row r="1" spans="1:19" ht="18">
      <c r="A1" s="30"/>
      <c r="B1" s="33"/>
      <c r="C1" s="33"/>
      <c r="D1" s="33"/>
      <c r="E1" s="33"/>
      <c r="F1" s="33"/>
      <c r="G1" s="33"/>
      <c r="H1" s="33"/>
      <c r="I1" s="33"/>
      <c r="J1" s="33"/>
      <c r="K1" s="33"/>
      <c r="L1" s="43"/>
      <c r="M1" s="43"/>
      <c r="N1" s="43"/>
      <c r="O1" s="30"/>
      <c r="P1" s="43" t="s">
        <v>116</v>
      </c>
      <c r="Q1" s="43"/>
      <c r="R1" s="43"/>
      <c r="S1" s="30"/>
    </row>
    <row r="2" spans="1:19" ht="17.25" customHeight="1">
      <c r="A2" s="30"/>
      <c r="B2" s="33"/>
      <c r="C2" s="33"/>
      <c r="D2" s="33"/>
      <c r="E2" s="33"/>
      <c r="F2" s="33"/>
      <c r="G2" s="33"/>
      <c r="H2" s="33"/>
      <c r="I2" s="33"/>
      <c r="J2" s="33"/>
      <c r="K2" s="33"/>
      <c r="L2" s="43"/>
      <c r="M2" s="43"/>
      <c r="N2" s="43"/>
      <c r="O2" s="30"/>
      <c r="P2" s="43" t="s">
        <v>450</v>
      </c>
      <c r="Q2" s="43"/>
      <c r="R2" s="43"/>
      <c r="S2" s="30"/>
    </row>
    <row r="3" spans="1:19" ht="17.25" customHeight="1">
      <c r="A3" s="30"/>
      <c r="B3" s="33"/>
      <c r="C3" s="33"/>
      <c r="D3" s="33"/>
      <c r="E3" s="33"/>
      <c r="F3" s="33"/>
      <c r="G3" s="33"/>
      <c r="H3" s="33"/>
      <c r="I3" s="33"/>
      <c r="J3" s="33"/>
      <c r="K3" s="33"/>
      <c r="L3" s="43"/>
      <c r="M3" s="43"/>
      <c r="N3" s="43"/>
      <c r="O3" s="30"/>
      <c r="P3" s="43"/>
      <c r="Q3" s="43"/>
      <c r="R3" s="43"/>
      <c r="S3" s="30"/>
    </row>
    <row r="4" spans="1:19" ht="15.75" customHeight="1">
      <c r="A4" s="26" t="s">
        <v>451</v>
      </c>
      <c r="B4" s="31"/>
      <c r="C4" s="31"/>
      <c r="D4" s="31"/>
      <c r="E4" s="31"/>
      <c r="F4" s="31"/>
      <c r="G4" s="32"/>
      <c r="H4" s="33"/>
      <c r="I4" s="33"/>
      <c r="J4" s="33"/>
      <c r="K4" s="33"/>
      <c r="L4" s="30"/>
      <c r="M4" s="30"/>
      <c r="N4" s="30"/>
      <c r="O4" s="30"/>
      <c r="P4" s="30"/>
      <c r="Q4" s="30"/>
      <c r="R4" s="43"/>
      <c r="S4" s="30"/>
    </row>
    <row r="5" spans="1:19" ht="15.75" customHeight="1">
      <c r="A5" s="26"/>
      <c r="B5" s="31"/>
      <c r="C5" s="31"/>
      <c r="D5" s="31"/>
      <c r="E5" s="31"/>
      <c r="F5" s="31"/>
      <c r="G5" s="32"/>
      <c r="H5" s="33"/>
      <c r="I5" s="33"/>
      <c r="J5" s="33"/>
      <c r="K5" s="33"/>
      <c r="L5" s="30"/>
      <c r="M5" s="30"/>
      <c r="N5" s="30"/>
      <c r="O5" s="30"/>
      <c r="P5" s="30"/>
      <c r="Q5" s="30"/>
      <c r="R5" s="43"/>
      <c r="S5" s="30"/>
    </row>
    <row r="6" spans="1:19" ht="15" customHeight="1">
      <c r="A6" s="46" t="s">
        <v>452</v>
      </c>
      <c r="B6" s="46" t="s">
        <v>453</v>
      </c>
      <c r="C6" s="46"/>
      <c r="D6" s="46"/>
      <c r="E6" s="46" t="s">
        <v>454</v>
      </c>
      <c r="F6" s="46" t="s">
        <v>455</v>
      </c>
      <c r="G6" s="46"/>
      <c r="H6" s="46"/>
      <c r="I6" s="46"/>
      <c r="J6" s="46"/>
      <c r="K6" s="46"/>
      <c r="L6" s="46" t="s">
        <v>456</v>
      </c>
      <c r="M6" s="46"/>
      <c r="N6" s="44" t="s">
        <v>457</v>
      </c>
      <c r="O6" s="44"/>
      <c r="P6" s="44"/>
      <c r="Q6" s="44"/>
      <c r="R6" s="44"/>
      <c r="S6" s="30"/>
    </row>
    <row r="7" spans="1:19" ht="75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 t="s">
        <v>458</v>
      </c>
      <c r="O7" s="46" t="s">
        <v>459</v>
      </c>
      <c r="P7" s="46" t="s">
        <v>389</v>
      </c>
      <c r="Q7" s="46" t="s">
        <v>460</v>
      </c>
      <c r="R7" s="46" t="s">
        <v>461</v>
      </c>
      <c r="S7" s="30"/>
    </row>
    <row r="8" spans="1:19" s="10" customFormat="1" ht="12" customHeight="1">
      <c r="A8" s="52">
        <v>1</v>
      </c>
      <c r="B8" s="46">
        <v>2</v>
      </c>
      <c r="C8" s="46"/>
      <c r="D8" s="46"/>
      <c r="E8" s="46">
        <v>3</v>
      </c>
      <c r="F8" s="46">
        <v>4</v>
      </c>
      <c r="G8" s="46"/>
      <c r="H8" s="46"/>
      <c r="I8" s="46"/>
      <c r="J8" s="46"/>
      <c r="K8" s="46"/>
      <c r="L8" s="46">
        <v>5</v>
      </c>
      <c r="M8" s="46"/>
      <c r="N8" s="46">
        <v>6</v>
      </c>
      <c r="O8" s="46">
        <v>7</v>
      </c>
      <c r="P8" s="46">
        <v>8</v>
      </c>
      <c r="Q8" s="46">
        <v>9</v>
      </c>
      <c r="R8" s="46">
        <v>10</v>
      </c>
      <c r="S8" s="30"/>
    </row>
    <row r="9" spans="1:19" ht="18">
      <c r="A9" s="52"/>
      <c r="B9" s="46"/>
      <c r="C9" s="46"/>
      <c r="D9" s="46"/>
      <c r="E9" s="46"/>
      <c r="F9" s="44"/>
      <c r="G9" s="44"/>
      <c r="H9" s="44"/>
      <c r="I9" s="44"/>
      <c r="J9" s="44"/>
      <c r="K9" s="44"/>
      <c r="L9" s="111">
        <f>SUM(N9:R9)</f>
        <v>0</v>
      </c>
      <c r="M9" s="111"/>
      <c r="N9" s="111"/>
      <c r="O9" s="111"/>
      <c r="P9" s="111"/>
      <c r="Q9" s="111"/>
      <c r="R9" s="111"/>
      <c r="S9" s="30"/>
    </row>
    <row r="10" spans="1:19" ht="18">
      <c r="A10" s="52"/>
      <c r="B10" s="46"/>
      <c r="C10" s="46"/>
      <c r="D10" s="46"/>
      <c r="E10" s="46"/>
      <c r="F10" s="44"/>
      <c r="G10" s="44"/>
      <c r="H10" s="44"/>
      <c r="I10" s="44"/>
      <c r="J10" s="44"/>
      <c r="K10" s="44"/>
      <c r="L10" s="111">
        <f>SUM(N10:R10)</f>
        <v>0</v>
      </c>
      <c r="M10" s="111"/>
      <c r="N10" s="111"/>
      <c r="O10" s="111"/>
      <c r="P10" s="111"/>
      <c r="Q10" s="111"/>
      <c r="R10" s="111"/>
      <c r="S10" s="30"/>
    </row>
    <row r="11" spans="1:19" ht="18">
      <c r="A11" s="52"/>
      <c r="B11" s="46"/>
      <c r="C11" s="46"/>
      <c r="D11" s="46"/>
      <c r="E11" s="46"/>
      <c r="F11" s="44"/>
      <c r="G11" s="44"/>
      <c r="H11" s="44"/>
      <c r="I11" s="44"/>
      <c r="J11" s="44"/>
      <c r="K11" s="44"/>
      <c r="L11" s="111">
        <f>SUM(N11:R11)</f>
        <v>0</v>
      </c>
      <c r="M11" s="111"/>
      <c r="N11" s="111"/>
      <c r="O11" s="111"/>
      <c r="P11" s="111"/>
      <c r="Q11" s="111"/>
      <c r="R11" s="111"/>
      <c r="S11" s="30"/>
    </row>
    <row r="12" spans="1:19" ht="18">
      <c r="A12" s="52"/>
      <c r="B12" s="46"/>
      <c r="C12" s="46"/>
      <c r="D12" s="46"/>
      <c r="E12" s="46"/>
      <c r="F12" s="44"/>
      <c r="G12" s="44"/>
      <c r="H12" s="44"/>
      <c r="I12" s="44"/>
      <c r="J12" s="44"/>
      <c r="K12" s="44"/>
      <c r="L12" s="111"/>
      <c r="M12" s="111"/>
      <c r="N12" s="111"/>
      <c r="O12" s="111"/>
      <c r="P12" s="111"/>
      <c r="Q12" s="111"/>
      <c r="R12" s="111"/>
      <c r="S12" s="30"/>
    </row>
    <row r="13" spans="1:19" ht="16.5" customHeight="1">
      <c r="A13" s="219" t="s">
        <v>357</v>
      </c>
      <c r="B13" s="220"/>
      <c r="C13" s="220"/>
      <c r="D13" s="221"/>
      <c r="E13" s="90"/>
      <c r="F13" s="44"/>
      <c r="G13" s="44"/>
      <c r="H13" s="44"/>
      <c r="I13" s="44"/>
      <c r="J13" s="44"/>
      <c r="K13" s="44"/>
      <c r="L13" s="217">
        <f>SUM(N13:R13)</f>
        <v>0</v>
      </c>
      <c r="M13" s="217"/>
      <c r="N13" s="54">
        <f>SUM(N9:N11)</f>
        <v>0</v>
      </c>
      <c r="O13" s="54">
        <f>SUM(O9:O11)</f>
        <v>0</v>
      </c>
      <c r="P13" s="54">
        <f>SUM(P9:P11)</f>
        <v>0</v>
      </c>
      <c r="Q13" s="54">
        <f>SUM(Q9:Q11)</f>
        <v>0</v>
      </c>
      <c r="R13" s="54">
        <f>SUM(R9:R11)</f>
        <v>0</v>
      </c>
      <c r="S13" s="30"/>
    </row>
    <row r="14" spans="1:19" ht="16.5" customHeight="1">
      <c r="A14" s="43"/>
      <c r="B14" s="43"/>
      <c r="C14" s="43"/>
      <c r="D14" s="43"/>
      <c r="E14" s="30"/>
      <c r="F14" s="33"/>
      <c r="G14" s="33"/>
      <c r="H14" s="33"/>
      <c r="I14" s="33"/>
      <c r="J14" s="33"/>
      <c r="K14" s="33"/>
      <c r="L14" s="100"/>
      <c r="M14" s="100"/>
      <c r="N14" s="101"/>
      <c r="O14" s="102"/>
      <c r="P14" s="102"/>
      <c r="Q14" s="102"/>
      <c r="R14" s="102"/>
      <c r="S14" s="30"/>
    </row>
    <row r="15" spans="1:19" ht="18">
      <c r="A15" s="30"/>
      <c r="B15" s="30"/>
      <c r="C15" s="30"/>
      <c r="D15" s="30"/>
      <c r="E15" s="30"/>
      <c r="F15" s="30"/>
      <c r="G15" s="30"/>
      <c r="H15" s="33"/>
      <c r="I15" s="33"/>
      <c r="J15" s="33"/>
      <c r="K15" s="33"/>
      <c r="L15" s="33"/>
      <c r="M15" s="33"/>
      <c r="N15" s="33"/>
      <c r="O15" s="30"/>
      <c r="P15" s="30"/>
      <c r="Q15" s="30"/>
      <c r="R15" s="30"/>
      <c r="S15" s="30"/>
    </row>
    <row r="16" spans="1:19" ht="15" customHeight="1">
      <c r="A16" s="26" t="s">
        <v>462</v>
      </c>
      <c r="B16" s="31"/>
      <c r="C16" s="31"/>
      <c r="D16" s="31"/>
      <c r="E16" s="31"/>
      <c r="F16" s="31"/>
      <c r="G16" s="32"/>
      <c r="H16" s="33"/>
      <c r="I16" s="33"/>
      <c r="J16" s="33"/>
      <c r="K16" s="33"/>
      <c r="L16" s="33"/>
      <c r="M16" s="33"/>
      <c r="N16" s="33"/>
      <c r="O16" s="30"/>
      <c r="P16" s="30"/>
      <c r="Q16" s="30"/>
      <c r="R16" s="30"/>
      <c r="S16" s="30"/>
    </row>
    <row r="17" spans="1:19" ht="18">
      <c r="A17" s="103"/>
      <c r="B17" s="103"/>
      <c r="C17" s="103"/>
      <c r="D17" s="103"/>
      <c r="E17" s="103"/>
      <c r="F17" s="103"/>
      <c r="G17" s="103"/>
      <c r="H17" s="104"/>
      <c r="I17" s="104"/>
      <c r="J17" s="104"/>
      <c r="K17" s="104"/>
      <c r="L17" s="104"/>
      <c r="M17" s="104"/>
      <c r="N17" s="104"/>
      <c r="O17" s="103"/>
      <c r="P17" s="103"/>
      <c r="Q17" s="103"/>
      <c r="R17" s="103"/>
      <c r="S17" s="30"/>
    </row>
    <row r="18" spans="1:19" ht="18">
      <c r="A18" s="103"/>
      <c r="B18" s="103"/>
      <c r="C18" s="103"/>
      <c r="D18" s="103"/>
      <c r="E18" s="103"/>
      <c r="F18" s="103"/>
      <c r="G18" s="103"/>
      <c r="H18" s="104"/>
      <c r="I18" s="104"/>
      <c r="J18" s="104"/>
      <c r="K18" s="104"/>
      <c r="L18" s="104"/>
      <c r="M18" s="104"/>
      <c r="N18" s="104"/>
      <c r="O18" s="103"/>
      <c r="P18" s="103"/>
      <c r="Q18" s="103"/>
      <c r="R18" s="103"/>
      <c r="S18" s="30"/>
    </row>
    <row r="19" spans="1:19" ht="18">
      <c r="A19" s="103"/>
      <c r="B19" s="103"/>
      <c r="C19" s="103"/>
      <c r="D19" s="103"/>
      <c r="E19" s="103"/>
      <c r="F19" s="103"/>
      <c r="G19" s="103"/>
      <c r="H19" s="104"/>
      <c r="I19" s="104"/>
      <c r="J19" s="104"/>
      <c r="K19" s="104"/>
      <c r="L19" s="104"/>
      <c r="M19" s="104"/>
      <c r="N19" s="104"/>
      <c r="O19" s="103"/>
      <c r="P19" s="103"/>
      <c r="Q19" s="103"/>
      <c r="R19" s="103"/>
      <c r="S19" s="30"/>
    </row>
    <row r="20" spans="1:19" ht="18">
      <c r="A20" s="103"/>
      <c r="B20" s="103"/>
      <c r="C20" s="103"/>
      <c r="D20" s="103"/>
      <c r="E20" s="103"/>
      <c r="F20" s="103"/>
      <c r="G20" s="103"/>
      <c r="H20" s="104"/>
      <c r="I20" s="104"/>
      <c r="J20" s="104"/>
      <c r="K20" s="104"/>
      <c r="L20" s="104"/>
      <c r="M20" s="104"/>
      <c r="N20" s="104"/>
      <c r="O20" s="103"/>
      <c r="P20" s="103"/>
      <c r="Q20" s="103"/>
      <c r="R20" s="103"/>
      <c r="S20" s="30"/>
    </row>
    <row r="21" spans="1:19" ht="18">
      <c r="A21" s="103"/>
      <c r="B21" s="103"/>
      <c r="C21" s="103"/>
      <c r="D21" s="103"/>
      <c r="E21" s="103"/>
      <c r="F21" s="103"/>
      <c r="G21" s="103"/>
      <c r="H21" s="104"/>
      <c r="I21" s="104"/>
      <c r="J21" s="104"/>
      <c r="K21" s="104"/>
      <c r="L21" s="104"/>
      <c r="M21" s="104"/>
      <c r="N21" s="104"/>
      <c r="O21" s="103"/>
      <c r="P21" s="103"/>
      <c r="Q21" s="103"/>
      <c r="R21" s="103"/>
      <c r="S21" s="30"/>
    </row>
    <row r="22" spans="1:19" ht="18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s="8" customFormat="1" ht="16.5" customHeight="1">
      <c r="A23" s="26" t="s">
        <v>463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0"/>
      <c r="O23" s="30"/>
      <c r="P23" s="30"/>
      <c r="Q23" s="30"/>
      <c r="R23" s="43"/>
      <c r="S23" s="30"/>
    </row>
    <row r="24" spans="1:19" s="8" customFormat="1" ht="16.5" customHeight="1">
      <c r="A24" s="26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0"/>
      <c r="O24" s="30"/>
      <c r="P24" s="30"/>
      <c r="Q24" s="30"/>
      <c r="R24" s="43"/>
      <c r="S24" s="30"/>
    </row>
    <row r="25" spans="1:19" s="8" customFormat="1" ht="26.25" customHeight="1">
      <c r="A25" s="46" t="s">
        <v>452</v>
      </c>
      <c r="B25" s="46" t="s">
        <v>464</v>
      </c>
      <c r="C25" s="46" t="s">
        <v>465</v>
      </c>
      <c r="D25" s="46"/>
      <c r="E25" s="46"/>
      <c r="F25" s="46"/>
      <c r="G25" s="46" t="s">
        <v>466</v>
      </c>
      <c r="H25" s="46"/>
      <c r="I25" s="46"/>
      <c r="J25" s="46"/>
      <c r="K25" s="46" t="s">
        <v>467</v>
      </c>
      <c r="L25" s="46"/>
      <c r="M25" s="46"/>
      <c r="N25" s="46"/>
      <c r="O25" s="46" t="s">
        <v>357</v>
      </c>
      <c r="P25" s="46"/>
      <c r="Q25" s="46"/>
      <c r="R25" s="46"/>
      <c r="S25" s="30"/>
    </row>
    <row r="26" spans="1:19" s="8" customFormat="1" ht="35.25" customHeight="1">
      <c r="A26" s="46"/>
      <c r="B26" s="46"/>
      <c r="C26" s="44" t="s">
        <v>468</v>
      </c>
      <c r="D26" s="44" t="s">
        <v>345</v>
      </c>
      <c r="E26" s="46" t="s">
        <v>346</v>
      </c>
      <c r="F26" s="46" t="s">
        <v>469</v>
      </c>
      <c r="G26" s="44" t="s">
        <v>468</v>
      </c>
      <c r="H26" s="44" t="s">
        <v>345</v>
      </c>
      <c r="I26" s="46" t="s">
        <v>346</v>
      </c>
      <c r="J26" s="46" t="s">
        <v>469</v>
      </c>
      <c r="K26" s="44" t="s">
        <v>468</v>
      </c>
      <c r="L26" s="44" t="s">
        <v>345</v>
      </c>
      <c r="M26" s="46" t="s">
        <v>346</v>
      </c>
      <c r="N26" s="46" t="s">
        <v>469</v>
      </c>
      <c r="O26" s="44" t="s">
        <v>468</v>
      </c>
      <c r="P26" s="44" t="s">
        <v>345</v>
      </c>
      <c r="Q26" s="46" t="s">
        <v>346</v>
      </c>
      <c r="R26" s="46" t="s">
        <v>469</v>
      </c>
      <c r="S26" s="30"/>
    </row>
    <row r="27" spans="1:19" s="10" customFormat="1" ht="12.75" customHeight="1">
      <c r="A27" s="91">
        <v>1</v>
      </c>
      <c r="B27" s="91">
        <v>2</v>
      </c>
      <c r="C27" s="91">
        <v>3</v>
      </c>
      <c r="D27" s="91">
        <v>4</v>
      </c>
      <c r="E27" s="91">
        <v>5</v>
      </c>
      <c r="F27" s="91">
        <v>6</v>
      </c>
      <c r="G27" s="91">
        <v>7</v>
      </c>
      <c r="H27" s="91">
        <v>8</v>
      </c>
      <c r="I27" s="91">
        <v>9</v>
      </c>
      <c r="J27" s="91">
        <v>10</v>
      </c>
      <c r="K27" s="91">
        <v>11</v>
      </c>
      <c r="L27" s="91">
        <v>12</v>
      </c>
      <c r="M27" s="91">
        <v>13</v>
      </c>
      <c r="N27" s="91">
        <v>14</v>
      </c>
      <c r="O27" s="91">
        <v>15</v>
      </c>
      <c r="P27" s="91">
        <v>16</v>
      </c>
      <c r="Q27" s="91">
        <v>17</v>
      </c>
      <c r="R27" s="91">
        <v>18</v>
      </c>
      <c r="S27" s="30"/>
    </row>
    <row r="28" spans="1:19" s="8" customFormat="1" ht="12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30"/>
    </row>
    <row r="29" spans="1:19" s="8" customFormat="1" ht="18">
      <c r="A29" s="90"/>
      <c r="B29" s="90"/>
      <c r="C29" s="113"/>
      <c r="D29" s="113"/>
      <c r="E29" s="113">
        <f>D29-C29</f>
        <v>0</v>
      </c>
      <c r="F29" s="113" t="e">
        <f>D29/C29*100</f>
        <v>#DIV/0!</v>
      </c>
      <c r="G29" s="113"/>
      <c r="H29" s="113"/>
      <c r="I29" s="113">
        <f>H29-G29</f>
        <v>0</v>
      </c>
      <c r="J29" s="113" t="e">
        <f>H29/G29*100</f>
        <v>#DIV/0!</v>
      </c>
      <c r="K29" s="113"/>
      <c r="L29" s="113"/>
      <c r="M29" s="113">
        <f>L29-K29</f>
        <v>0</v>
      </c>
      <c r="N29" s="113" t="e">
        <f>L29/K29*100</f>
        <v>#DIV/0!</v>
      </c>
      <c r="O29" s="113">
        <f>C29+G29+K29</f>
        <v>0</v>
      </c>
      <c r="P29" s="113">
        <f>D29+H29+L29</f>
        <v>0</v>
      </c>
      <c r="Q29" s="113">
        <f>P29-O29</f>
        <v>0</v>
      </c>
      <c r="R29" s="113" t="e">
        <f>P29/O29*100</f>
        <v>#DIV/0!</v>
      </c>
      <c r="S29" s="30"/>
    </row>
    <row r="30" spans="1:19" s="8" customFormat="1" ht="18">
      <c r="A30" s="90"/>
      <c r="B30" s="90"/>
      <c r="C30" s="113"/>
      <c r="D30" s="113"/>
      <c r="E30" s="113">
        <f>D30-C30</f>
        <v>0</v>
      </c>
      <c r="F30" s="113" t="e">
        <f>D30/C30*100</f>
        <v>#DIV/0!</v>
      </c>
      <c r="G30" s="113"/>
      <c r="H30" s="113"/>
      <c r="I30" s="113">
        <f>H30-G30</f>
        <v>0</v>
      </c>
      <c r="J30" s="113" t="e">
        <f>H30/G30*100</f>
        <v>#DIV/0!</v>
      </c>
      <c r="K30" s="113"/>
      <c r="L30" s="113"/>
      <c r="M30" s="113">
        <f>L30-K30</f>
        <v>0</v>
      </c>
      <c r="N30" s="113" t="e">
        <f>L30/K30*100</f>
        <v>#DIV/0!</v>
      </c>
      <c r="O30" s="113">
        <f>C30+G30+K30</f>
        <v>0</v>
      </c>
      <c r="P30" s="113">
        <f>D30+H30+L30</f>
        <v>0</v>
      </c>
      <c r="Q30" s="113">
        <f>P30-O30</f>
        <v>0</v>
      </c>
      <c r="R30" s="113" t="e">
        <f>P30/O30*100</f>
        <v>#DIV/0!</v>
      </c>
      <c r="S30" s="30"/>
    </row>
    <row r="31" spans="1:19" s="8" customFormat="1" ht="18">
      <c r="A31" s="90"/>
      <c r="B31" s="90"/>
      <c r="C31" s="113"/>
      <c r="D31" s="113"/>
      <c r="E31" s="113">
        <f>D31-C31</f>
        <v>0</v>
      </c>
      <c r="F31" s="113" t="e">
        <f>D31/C31*100</f>
        <v>#DIV/0!</v>
      </c>
      <c r="G31" s="113"/>
      <c r="H31" s="113"/>
      <c r="I31" s="113">
        <f>H31-G31</f>
        <v>0</v>
      </c>
      <c r="J31" s="113" t="e">
        <f>H31/G31*100</f>
        <v>#DIV/0!</v>
      </c>
      <c r="K31" s="113"/>
      <c r="L31" s="113"/>
      <c r="M31" s="113">
        <f>L31-K31</f>
        <v>0</v>
      </c>
      <c r="N31" s="113" t="e">
        <f>L31/K31*100</f>
        <v>#DIV/0!</v>
      </c>
      <c r="O31" s="113">
        <f>C31+G31+K31</f>
        <v>0</v>
      </c>
      <c r="P31" s="113">
        <f>D31+H31+L31</f>
        <v>0</v>
      </c>
      <c r="Q31" s="113">
        <f>P31-O31</f>
        <v>0</v>
      </c>
      <c r="R31" s="113" t="e">
        <f>P31/O31*100</f>
        <v>#DIV/0!</v>
      </c>
      <c r="S31" s="30"/>
    </row>
    <row r="32" spans="1:19" s="8" customFormat="1" ht="18">
      <c r="A32" s="90"/>
      <c r="B32" s="90"/>
      <c r="C32" s="113"/>
      <c r="D32" s="113"/>
      <c r="E32" s="113">
        <f>D32-C32</f>
        <v>0</v>
      </c>
      <c r="F32" s="113" t="e">
        <f>D32/C32*100</f>
        <v>#DIV/0!</v>
      </c>
      <c r="G32" s="113"/>
      <c r="H32" s="113"/>
      <c r="I32" s="113">
        <f>H32-G32</f>
        <v>0</v>
      </c>
      <c r="J32" s="113" t="e">
        <f>H32/G32*100</f>
        <v>#DIV/0!</v>
      </c>
      <c r="K32" s="113"/>
      <c r="L32" s="113"/>
      <c r="M32" s="113">
        <f>L32-K32</f>
        <v>0</v>
      </c>
      <c r="N32" s="113" t="e">
        <f>L32/K32*100</f>
        <v>#DIV/0!</v>
      </c>
      <c r="O32" s="113">
        <f>C32+G32+K32</f>
        <v>0</v>
      </c>
      <c r="P32" s="113">
        <f>D32+H32+L32</f>
        <v>0</v>
      </c>
      <c r="Q32" s="113">
        <f>P32-O32</f>
        <v>0</v>
      </c>
      <c r="R32" s="113" t="e">
        <f>P32/O32*100</f>
        <v>#DIV/0!</v>
      </c>
      <c r="S32" s="30"/>
    </row>
    <row r="33" spans="1:19" s="8" customFormat="1" ht="18">
      <c r="A33" s="90"/>
      <c r="B33" s="90"/>
      <c r="C33" s="113"/>
      <c r="D33" s="113"/>
      <c r="E33" s="113">
        <f>D33-C33</f>
        <v>0</v>
      </c>
      <c r="F33" s="113" t="e">
        <f>D33/C33*100</f>
        <v>#DIV/0!</v>
      </c>
      <c r="G33" s="113"/>
      <c r="H33" s="113"/>
      <c r="I33" s="113">
        <f>H33-G33</f>
        <v>0</v>
      </c>
      <c r="J33" s="113" t="e">
        <f>H33/G33*100</f>
        <v>#DIV/0!</v>
      </c>
      <c r="K33" s="113"/>
      <c r="L33" s="113"/>
      <c r="M33" s="113">
        <f>L33-K33</f>
        <v>0</v>
      </c>
      <c r="N33" s="113" t="e">
        <f>L33/K33*100</f>
        <v>#DIV/0!</v>
      </c>
      <c r="O33" s="113">
        <f>C33+G33+K33</f>
        <v>0</v>
      </c>
      <c r="P33" s="113">
        <f>D33+H33+L33</f>
        <v>0</v>
      </c>
      <c r="Q33" s="113">
        <f>P33-O33</f>
        <v>0</v>
      </c>
      <c r="R33" s="113" t="e">
        <f>P33/O33*100</f>
        <v>#DIV/0!</v>
      </c>
      <c r="S33" s="30"/>
    </row>
    <row r="34" spans="1:19" s="8" customFormat="1" ht="17.25" customHeight="1">
      <c r="A34" s="93" t="s">
        <v>357</v>
      </c>
      <c r="B34" s="93"/>
      <c r="C34" s="113">
        <f>SUM(C28:C33)</f>
        <v>0</v>
      </c>
      <c r="D34" s="113">
        <f>SUM(D28:D33)</f>
        <v>0</v>
      </c>
      <c r="E34" s="113">
        <f>D34-C34</f>
        <v>0</v>
      </c>
      <c r="F34" s="113" t="e">
        <f>D34/C34*100</f>
        <v>#DIV/0!</v>
      </c>
      <c r="G34" s="113">
        <f>SUM(G28:G33)</f>
        <v>0</v>
      </c>
      <c r="H34" s="113">
        <f>SUM(H28:H33)</f>
        <v>0</v>
      </c>
      <c r="I34" s="113">
        <f>H34-G34</f>
        <v>0</v>
      </c>
      <c r="J34" s="113" t="e">
        <f>H34/G34*100</f>
        <v>#DIV/0!</v>
      </c>
      <c r="K34" s="113">
        <f>SUM(K28:K33)</f>
        <v>0</v>
      </c>
      <c r="L34" s="113">
        <f>SUM(L28:L33)</f>
        <v>0</v>
      </c>
      <c r="M34" s="113">
        <f>L34-K34</f>
        <v>0</v>
      </c>
      <c r="N34" s="113" t="e">
        <f>L34/K34*100</f>
        <v>#DIV/0!</v>
      </c>
      <c r="O34" s="113">
        <f>SUM(O28:O33)</f>
        <v>0</v>
      </c>
      <c r="P34" s="113">
        <f>SUM(P28:P33)</f>
        <v>0</v>
      </c>
      <c r="Q34" s="113">
        <f>P34-O34</f>
        <v>0</v>
      </c>
      <c r="R34" s="113" t="e">
        <f>P34/O34*100</f>
        <v>#DIV/0!</v>
      </c>
      <c r="S34" s="30"/>
    </row>
    <row r="35" spans="1:18" s="6" customFormat="1" ht="17.25" customHeight="1">
      <c r="A35" s="218" t="s">
        <v>470</v>
      </c>
      <c r="B35" s="218"/>
      <c r="C35" s="121" t="e">
        <f>C34/O34*100</f>
        <v>#DIV/0!</v>
      </c>
      <c r="D35" s="121" t="e">
        <f>D34/P34*100</f>
        <v>#DIV/0!</v>
      </c>
      <c r="E35" s="121"/>
      <c r="F35" s="121"/>
      <c r="G35" s="121" t="e">
        <f>G34/O34*100</f>
        <v>#DIV/0!</v>
      </c>
      <c r="H35" s="121" t="e">
        <f>H34/P34*100</f>
        <v>#DIV/0!</v>
      </c>
      <c r="I35" s="121"/>
      <c r="J35" s="121"/>
      <c r="K35" s="121" t="e">
        <f>K34/O34*100</f>
        <v>#DIV/0!</v>
      </c>
      <c r="L35" s="121" t="e">
        <f>L34/P34*100</f>
        <v>#DIV/0!</v>
      </c>
      <c r="M35" s="121"/>
      <c r="N35" s="121"/>
      <c r="O35" s="121" t="e">
        <f>C35+G35+K35</f>
        <v>#DIV/0!</v>
      </c>
      <c r="P35" s="121" t="e">
        <f>D35+H35+L35</f>
        <v>#DIV/0!</v>
      </c>
      <c r="Q35" s="121"/>
      <c r="R35" s="121"/>
    </row>
    <row r="36" spans="1:19" s="8" customFormat="1" ht="17.25" customHeight="1">
      <c r="A36" s="99"/>
      <c r="B36" s="99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30"/>
      <c r="P36" s="30"/>
      <c r="Q36" s="30"/>
      <c r="R36" s="30"/>
      <c r="S36" s="30"/>
    </row>
    <row r="37" spans="1:19" s="8" customFormat="1" ht="17.25" customHeight="1">
      <c r="A37" s="99"/>
      <c r="B37" s="99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30"/>
      <c r="P37" s="30"/>
      <c r="Q37" s="30"/>
      <c r="R37" s="30"/>
      <c r="S37" s="30"/>
    </row>
    <row r="38" spans="1:19" ht="18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s="8" customFormat="1" ht="18" customHeight="1">
      <c r="A39" s="32"/>
      <c r="B39" s="32" t="s">
        <v>471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0"/>
      <c r="O39" s="30"/>
      <c r="P39" s="30"/>
      <c r="Q39" s="30"/>
      <c r="R39" s="30"/>
      <c r="S39" s="30"/>
    </row>
    <row r="40" spans="1:19" s="8" customFormat="1" ht="18">
      <c r="A40" s="30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0"/>
      <c r="P40" s="30"/>
      <c r="Q40" s="30"/>
      <c r="R40" s="30"/>
      <c r="S40" s="30"/>
    </row>
    <row r="41" spans="1:19" ht="55.5" customHeight="1">
      <c r="A41" s="56" t="s">
        <v>472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30"/>
    </row>
    <row r="42" spans="1:19" ht="18">
      <c r="A42" s="30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30"/>
      <c r="P42" s="30"/>
      <c r="Q42" s="30"/>
      <c r="R42" s="30"/>
      <c r="S42" s="30"/>
    </row>
    <row r="43" spans="1:19" ht="18">
      <c r="A43" s="30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30"/>
      <c r="P43" s="30"/>
      <c r="Q43" s="30"/>
      <c r="R43" s="30"/>
      <c r="S43" s="30"/>
    </row>
    <row r="44" spans="1:19" ht="18">
      <c r="A44" s="3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30"/>
      <c r="P44" s="30"/>
      <c r="Q44" s="30"/>
      <c r="R44" s="30"/>
      <c r="S44" s="30"/>
    </row>
    <row r="45" spans="1:19" ht="18">
      <c r="A45" s="3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30"/>
      <c r="P45" s="30"/>
      <c r="Q45" s="30"/>
      <c r="R45" s="30"/>
      <c r="S45" s="30"/>
    </row>
    <row r="46" spans="1:19" ht="18">
      <c r="A46" s="3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30"/>
      <c r="P46" s="30"/>
      <c r="Q46" s="30"/>
      <c r="R46" s="30"/>
      <c r="S46" s="30"/>
    </row>
    <row r="47" spans="1:19" ht="18">
      <c r="A47" s="30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30"/>
      <c r="P47" s="30"/>
      <c r="Q47" s="30"/>
      <c r="R47" s="30"/>
      <c r="S47" s="30"/>
    </row>
    <row r="48" spans="1:19" ht="18">
      <c r="A48" s="30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30"/>
      <c r="P48" s="30"/>
      <c r="Q48" s="30"/>
      <c r="R48" s="30"/>
      <c r="S48" s="30"/>
    </row>
    <row r="49" spans="1:19" s="6" customFormat="1" ht="12" customHeight="1">
      <c r="A49" s="30"/>
      <c r="B49" s="33" t="s">
        <v>287</v>
      </c>
      <c r="C49" s="30"/>
      <c r="D49" s="30"/>
      <c r="E49" s="30"/>
      <c r="F49" s="30"/>
      <c r="G49" s="30"/>
      <c r="H49" s="30"/>
      <c r="I49" s="76"/>
      <c r="J49" s="76"/>
      <c r="K49" s="30"/>
      <c r="L49" s="30"/>
      <c r="M49" s="30"/>
      <c r="N49" s="30"/>
      <c r="O49" s="30"/>
      <c r="P49" s="30"/>
      <c r="Q49" s="30"/>
      <c r="R49" s="30"/>
      <c r="S49" s="30"/>
    </row>
    <row r="50" spans="1:19" s="41" customFormat="1" ht="6.75" customHeight="1">
      <c r="A50" s="35"/>
      <c r="B50" s="34" t="s">
        <v>231</v>
      </c>
      <c r="C50" s="34"/>
      <c r="D50" s="35"/>
      <c r="E50" s="35"/>
      <c r="F50" s="35"/>
      <c r="G50" s="35"/>
      <c r="H50" s="35"/>
      <c r="I50" s="34" t="s">
        <v>232</v>
      </c>
      <c r="J50" s="34"/>
      <c r="K50" s="35"/>
      <c r="L50" s="35"/>
      <c r="M50" s="35"/>
      <c r="N50" s="35"/>
      <c r="O50" s="38" t="s">
        <v>233</v>
      </c>
      <c r="P50" s="35"/>
      <c r="Q50" s="35"/>
      <c r="R50" s="35"/>
      <c r="S50" s="35"/>
    </row>
    <row r="51" spans="1:19" s="6" customFormat="1" ht="13.5" customHeight="1">
      <c r="A51" s="30"/>
      <c r="B51" s="37" t="s">
        <v>234</v>
      </c>
      <c r="C51" s="30"/>
      <c r="D51" s="30"/>
      <c r="E51" s="30"/>
      <c r="F51" s="30"/>
      <c r="G51" s="30"/>
      <c r="H51" s="30"/>
      <c r="I51" s="37" t="s">
        <v>235</v>
      </c>
      <c r="J51" s="30"/>
      <c r="K51" s="30"/>
      <c r="L51" s="30"/>
      <c r="M51" s="30"/>
      <c r="N51" s="30"/>
      <c r="O51" s="39" t="s">
        <v>236</v>
      </c>
      <c r="P51" s="30"/>
      <c r="Q51" s="30"/>
      <c r="R51" s="30"/>
      <c r="S51" s="30"/>
    </row>
    <row r="52" spans="1:19" ht="18">
      <c r="A52" s="30"/>
      <c r="B52" s="9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8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  <row r="60" ht="13.5">
      <c r="B60" s="5"/>
    </row>
    <row r="61" ht="13.5">
      <c r="B61" s="5"/>
    </row>
  </sheetData>
  <sheetProtection/>
  <mergeCells count="37">
    <mergeCell ref="L1:N1"/>
    <mergeCell ref="P1:R1"/>
    <mergeCell ref="P2:R2"/>
    <mergeCell ref="N6:R6"/>
    <mergeCell ref="A6:A7"/>
    <mergeCell ref="B6:D7"/>
    <mergeCell ref="E6:E7"/>
    <mergeCell ref="F6:K7"/>
    <mergeCell ref="L6:M7"/>
    <mergeCell ref="B8:D8"/>
    <mergeCell ref="F8:K8"/>
    <mergeCell ref="L8:M8"/>
    <mergeCell ref="B9:D9"/>
    <mergeCell ref="F9:K9"/>
    <mergeCell ref="L9:M9"/>
    <mergeCell ref="B10:D10"/>
    <mergeCell ref="F10:K10"/>
    <mergeCell ref="L10:M10"/>
    <mergeCell ref="B11:D11"/>
    <mergeCell ref="F11:K11"/>
    <mergeCell ref="L11:M11"/>
    <mergeCell ref="B12:D12"/>
    <mergeCell ref="F12:K12"/>
    <mergeCell ref="L12:M12"/>
    <mergeCell ref="A13:D13"/>
    <mergeCell ref="F13:K13"/>
    <mergeCell ref="L13:M13"/>
    <mergeCell ref="C25:F25"/>
    <mergeCell ref="G25:J25"/>
    <mergeCell ref="K25:N25"/>
    <mergeCell ref="O25:R25"/>
    <mergeCell ref="A25:A26"/>
    <mergeCell ref="B25:B26"/>
    <mergeCell ref="A34:B34"/>
    <mergeCell ref="A35:B35"/>
    <mergeCell ref="B39:G39"/>
    <mergeCell ref="A41:R41"/>
  </mergeCells>
  <printOptions/>
  <pageMargins left="0.39305555555555555" right="0" top="0.7868055555555555" bottom="0.7868055555555555" header="0.5118055555555555" footer="0.5118055555555555"/>
  <pageSetup horizontalDpi="30066" verticalDpi="30066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/>
  <cp:lastPrinted>2023-07-18T11:17:04Z</cp:lastPrinted>
  <dcterms:created xsi:type="dcterms:W3CDTF">2023-07-21T07:11:03Z</dcterms:created>
  <dcterms:modified xsi:type="dcterms:W3CDTF">2003-03-13T16:55:42Z</dcterms:modified>
  <cp:category/>
  <cp:version/>
  <cp:contentType/>
  <cp:contentStatus/>
</cp:coreProperties>
</file>