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71" firstSheet="2" activeTab="8"/>
  </bookViews>
  <sheets>
    <sheet name="Очистка зливів 0,25" sheetId="7" r:id="rId1"/>
    <sheet name="Очистка зливів 0,5" sheetId="8" r:id="rId2"/>
    <sheet name="Очистка зливів 1" sheetId="10" r:id="rId3"/>
    <sheet name="зміна очистка 0,25" sheetId="11" r:id="rId4"/>
    <sheet name="50% засміч." sheetId="14" r:id="rId5"/>
    <sheet name="зміна очистка0,5" sheetId="12" r:id="rId6"/>
    <sheet name="50%засмічення" sheetId="15" r:id="rId7"/>
    <sheet name="зміна очистка1" sheetId="13" r:id="rId8"/>
    <sheet name="50%засм." sheetId="16" r:id="rId9"/>
  </sheets>
  <definedNames>
    <definedName name="_xlnm.Print_Area" localSheetId="0">'Очистка зливів 0,25'!$A$1:$D$37</definedName>
    <definedName name="_xlnm.Print_Area" localSheetId="1">'Очистка зливів 0,5'!$A$1:$D$37</definedName>
    <definedName name="_xlnm.Print_Area" localSheetId="2">'Очистка зливів 1'!$A$1:$D$36</definedName>
  </definedNames>
  <calcPr calcId="124519"/>
</workbook>
</file>

<file path=xl/calcChain.xml><?xml version="1.0" encoding="utf-8"?>
<calcChain xmlns="http://schemas.openxmlformats.org/spreadsheetml/2006/main">
  <c r="D14" i="12"/>
  <c r="C20" i="16"/>
  <c r="D16"/>
  <c r="D13" s="1"/>
  <c r="C21" i="15"/>
  <c r="D17"/>
  <c r="D14" s="1"/>
  <c r="D22" s="1"/>
  <c r="C21" i="14"/>
  <c r="D17"/>
  <c r="D14"/>
  <c r="D22" s="1"/>
  <c r="D22" i="16" l="1"/>
  <c r="D21"/>
  <c r="D18"/>
  <c r="D17" s="1"/>
  <c r="D19" s="1"/>
  <c r="D23" i="15"/>
  <c r="D21" s="1"/>
  <c r="D19"/>
  <c r="D18" s="1"/>
  <c r="D20" s="1"/>
  <c r="D23" i="14"/>
  <c r="D21" s="1"/>
  <c r="D19"/>
  <c r="D18" s="1"/>
  <c r="D20" s="1"/>
  <c r="C20" i="13"/>
  <c r="D16"/>
  <c r="D13" s="1"/>
  <c r="C21" i="12"/>
  <c r="D17"/>
  <c r="D17" i="11"/>
  <c r="D14" s="1"/>
  <c r="C21"/>
  <c r="D24" i="15" l="1"/>
  <c r="D24" i="14"/>
  <c r="D25" s="1"/>
  <c r="D26" s="1"/>
  <c r="D20" i="16"/>
  <c r="D23" s="1"/>
  <c r="D25" i="15"/>
  <c r="D26" s="1"/>
  <c r="D27" s="1"/>
  <c r="D21" i="13"/>
  <c r="D18"/>
  <c r="D17" s="1"/>
  <c r="D22"/>
  <c r="D19"/>
  <c r="D22" i="12"/>
  <c r="D19"/>
  <c r="D18" s="1"/>
  <c r="D20" s="1"/>
  <c r="D23"/>
  <c r="D22" i="11"/>
  <c r="D19"/>
  <c r="D18" s="1"/>
  <c r="D20" s="1"/>
  <c r="D23"/>
  <c r="C22" i="10"/>
  <c r="D23" i="8"/>
  <c r="C23"/>
  <c r="D24"/>
  <c r="D25"/>
  <c r="D23" i="7"/>
  <c r="D25"/>
  <c r="D24"/>
  <c r="D26"/>
  <c r="D24" i="16" l="1"/>
  <c r="D25" s="1"/>
  <c r="D26" s="1"/>
  <c r="D27" s="1"/>
  <c r="D28" i="15"/>
  <c r="D27" i="14"/>
  <c r="D28" s="1"/>
  <c r="D20" i="13"/>
  <c r="D23" s="1"/>
  <c r="D21" i="12"/>
  <c r="D24" s="1"/>
  <c r="D21" i="11"/>
  <c r="D24" s="1"/>
  <c r="D17" i="10"/>
  <c r="D19" i="8"/>
  <c r="D18"/>
  <c r="D24" i="13" l="1"/>
  <c r="D25" s="1"/>
  <c r="D25" i="12"/>
  <c r="D26" s="1"/>
  <c r="D25" i="11"/>
  <c r="D26" s="1"/>
  <c r="D18" i="7"/>
  <c r="D26" i="13" l="1"/>
  <c r="D27" s="1"/>
  <c r="D27" i="12"/>
  <c r="D28" s="1"/>
  <c r="D27" i="11"/>
  <c r="D28" s="1"/>
  <c r="D17" i="8"/>
  <c r="D14" s="1"/>
  <c r="D17" i="7"/>
  <c r="D16" i="10"/>
  <c r="D18" s="1"/>
  <c r="D13" s="1"/>
  <c r="D23" l="1"/>
  <c r="D22" s="1"/>
  <c r="D24"/>
  <c r="D19" i="7"/>
  <c r="D14" s="1"/>
  <c r="D20" i="10"/>
  <c r="D21" i="8"/>
  <c r="D21" i="7" l="1"/>
  <c r="D20" s="1"/>
  <c r="D22" s="1"/>
  <c r="D19" i="10"/>
  <c r="D21" s="1"/>
  <c r="D25" s="1"/>
  <c r="D26" l="1"/>
  <c r="D27" s="1"/>
  <c r="D28" s="1"/>
  <c r="D20" i="8"/>
  <c r="D29" i="10" l="1"/>
  <c r="D22" i="8"/>
  <c r="D26" s="1"/>
  <c r="D27" s="1"/>
  <c r="D28" l="1"/>
  <c r="D29" s="1"/>
  <c r="D30" l="1"/>
  <c r="C23" i="7"/>
  <c r="D27" l="1"/>
  <c r="D28" s="1"/>
  <c r="D29" l="1"/>
  <c r="D30" s="1"/>
</calcChain>
</file>

<file path=xl/sharedStrings.xml><?xml version="1.0" encoding="utf-8"?>
<sst xmlns="http://schemas.openxmlformats.org/spreadsheetml/2006/main" count="441" uniqueCount="74">
  <si>
    <t>№ з/п</t>
  </si>
  <si>
    <t>Найменування статей витрат</t>
  </si>
  <si>
    <t>Відсоткова ставка</t>
  </si>
  <si>
    <t>Прямі витрати на оплату праці</t>
  </si>
  <si>
    <t>Інші прямі витрати</t>
  </si>
  <si>
    <t>Нарахування на заробітну плату</t>
  </si>
  <si>
    <t>Всього прямих витрат</t>
  </si>
  <si>
    <t>Всього собівартість</t>
  </si>
  <si>
    <t>Рентабельність</t>
  </si>
  <si>
    <t>Всього без ПДВ</t>
  </si>
  <si>
    <t>Податок на додану вартість</t>
  </si>
  <si>
    <t>Всього з ПДВ</t>
  </si>
  <si>
    <t>ЗАТВЕРДЖЕНО</t>
  </si>
  <si>
    <t>Директор КП “Міськводоканал”</t>
  </si>
  <si>
    <t>Мукачівської міської ради</t>
  </si>
  <si>
    <t>Калькуляція</t>
  </si>
  <si>
    <t>по КП “Міськводоканал” Мукачівської міської ради</t>
  </si>
  <si>
    <t>4.</t>
  </si>
  <si>
    <t>5.</t>
  </si>
  <si>
    <t>8.</t>
  </si>
  <si>
    <t>9.</t>
  </si>
  <si>
    <t>Накладні витрати</t>
  </si>
  <si>
    <t>ПОГОДЖЕНО</t>
  </si>
  <si>
    <t>Начальник служби 
каналізаційних мереж</t>
  </si>
  <si>
    <t>П.В. Мядин</t>
  </si>
  <si>
    <t>Вартість, грн./од.</t>
  </si>
  <si>
    <t>Разом</t>
  </si>
  <si>
    <t>норма часу</t>
  </si>
  <si>
    <t>2.</t>
  </si>
  <si>
    <t>Головний економіст</t>
  </si>
  <si>
    <t>Т.В. Комашко</t>
  </si>
  <si>
    <t>3.</t>
  </si>
  <si>
    <t>6.</t>
  </si>
  <si>
    <t>7.</t>
  </si>
  <si>
    <r>
      <t>на послуги з очистки колодязів зливової каналізації (0,25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</t>
    </r>
  </si>
  <si>
    <r>
      <t>на послуги з очистки колодязів зливової каналізації (0,5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</t>
    </r>
  </si>
  <si>
    <t>доплата за роботу у важких і шкідливих умовах праці</t>
  </si>
  <si>
    <t>Начальник Управління міського</t>
  </si>
  <si>
    <t>господарства Мукачівської міської ради</t>
  </si>
  <si>
    <t>______________ А.Ю. Блінов</t>
  </si>
  <si>
    <t>"____"___________ 2021 р.</t>
  </si>
  <si>
    <t>______________ О.О. Суворов</t>
  </si>
  <si>
    <t>1.</t>
  </si>
  <si>
    <t>премія</t>
  </si>
  <si>
    <t>погодинна тарифна ставка слюсаря аварійно-відновлювальних робіт ІІ розряду</t>
  </si>
  <si>
    <r>
      <t>на послуги з очистки колодязів зливової каналізації (1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</t>
    </r>
  </si>
  <si>
    <t>загальновиробничі витрати</t>
  </si>
  <si>
    <t>адміністративні витрати</t>
  </si>
  <si>
    <t>4.1.</t>
  </si>
  <si>
    <t>4.2.</t>
  </si>
  <si>
    <t>відрядна тарифна ставка слюсаря аварійно-відновлювальних робіт ІІ розряду</t>
  </si>
  <si>
    <r>
      <t>на послуги з очистки колодязів зливової каналізації (0,25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при повній </t>
    </r>
  </si>
  <si>
    <t>100% засміченності по КП “Міськводоканал” Мукачівської міської ради</t>
  </si>
  <si>
    <r>
      <t>на послуги з очистки колодязів зливової каналізації (0,5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повній</t>
    </r>
  </si>
  <si>
    <r>
      <t>на послуги з очистки колодязів зливової каналізації (1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повній засміченності</t>
    </r>
  </si>
  <si>
    <t>100% по КП “Міськводоканал” Мукачівської міської ради</t>
  </si>
  <si>
    <r>
      <t>на послуги з очистки колодязів зливової каналізації (0,25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при частковій </t>
    </r>
  </si>
  <si>
    <t>50% засміченності по КП “Міськводоканал” Мукачівської міської ради</t>
  </si>
  <si>
    <r>
      <t>на послуги з очистки колодязів зливової каналізації (0,5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частковій</t>
    </r>
  </si>
  <si>
    <t xml:space="preserve"> 50% засміченності по КП “Міськводоканал” Мукачівської міської ради</t>
  </si>
  <si>
    <t xml:space="preserve"> 100% засміченності по КП “Міськводоканал” Мукачівської міської ради</t>
  </si>
  <si>
    <t>50% по КП “Міськводоканал” Мукачівської міської ради</t>
  </si>
  <si>
    <t>Економіст</t>
  </si>
  <si>
    <t>Н.В.Бисага</t>
  </si>
  <si>
    <t>Начальник служби каналіх.мереж
каналізаційних мереж</t>
  </si>
  <si>
    <t>__________</t>
  </si>
  <si>
    <t>_________</t>
  </si>
  <si>
    <t>_______</t>
  </si>
  <si>
    <t>ТВО Директора КП “Міськводоканал”</t>
  </si>
  <si>
    <t>______________ А.В.Козіброда</t>
  </si>
  <si>
    <t>№ п/п</t>
  </si>
  <si>
    <t>кагалізаційних мереж</t>
  </si>
  <si>
    <t>___________ А.В.Козіброда</t>
  </si>
  <si>
    <t>ТВО Директора КП“Міськводоканал”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</si>
</sst>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9" fontId="3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6" fillId="0" borderId="0" xfId="0" applyNumberFormat="1" applyFont="1" applyAlignment="1"/>
    <xf numFmtId="0" fontId="6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49" fontId="3" fillId="0" borderId="0" xfId="0" applyNumberFormat="1" applyFont="1" applyAlignment="1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9" fillId="0" borderId="0" xfId="0" applyNumberFormat="1" applyFont="1" applyAlignment="1"/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opLeftCell="A18" zoomScaleSheetLayoutView="100" workbookViewId="0">
      <selection activeCell="J37" sqref="J37"/>
    </sheetView>
  </sheetViews>
  <sheetFormatPr defaultColWidth="9.140625" defaultRowHeight="15.75"/>
  <cols>
    <col min="1" max="1" width="9.140625" style="7"/>
    <col min="2" max="2" width="44.7109375" style="7" customWidth="1"/>
    <col min="3" max="3" width="13.140625" style="7" customWidth="1"/>
    <col min="4" max="4" width="22" style="7" customWidth="1"/>
    <col min="5" max="16384" width="9.140625" style="7"/>
  </cols>
  <sheetData>
    <row r="1" spans="1:4" ht="15" customHeight="1">
      <c r="A1" s="15" t="s">
        <v>22</v>
      </c>
      <c r="B1" s="12"/>
      <c r="C1" s="18" t="s">
        <v>12</v>
      </c>
      <c r="D1" s="18"/>
    </row>
    <row r="2" spans="1:4">
      <c r="A2" s="16" t="s">
        <v>37</v>
      </c>
      <c r="B2" s="17"/>
      <c r="C2" s="18" t="s">
        <v>13</v>
      </c>
      <c r="D2" s="18"/>
    </row>
    <row r="3" spans="1:4">
      <c r="A3" s="16" t="s">
        <v>38</v>
      </c>
      <c r="B3" s="17"/>
      <c r="C3" s="18" t="s">
        <v>14</v>
      </c>
      <c r="D3" s="18"/>
    </row>
    <row r="4" spans="1:4" ht="30.6" customHeight="1">
      <c r="A4" s="16" t="s">
        <v>39</v>
      </c>
      <c r="B4" s="17"/>
      <c r="C4" s="18" t="s">
        <v>41</v>
      </c>
      <c r="D4" s="18"/>
    </row>
    <row r="5" spans="1:4">
      <c r="A5" s="16" t="s">
        <v>40</v>
      </c>
      <c r="B5" s="17"/>
      <c r="C5" s="18" t="s">
        <v>40</v>
      </c>
      <c r="D5" s="18"/>
    </row>
    <row r="6" spans="1:4">
      <c r="A6" s="1"/>
      <c r="B6" s="2"/>
      <c r="C6" s="2"/>
      <c r="D6" s="2"/>
    </row>
    <row r="7" spans="1:4">
      <c r="A7" s="1"/>
      <c r="B7" s="2"/>
      <c r="C7" s="2"/>
      <c r="D7" s="2"/>
    </row>
    <row r="8" spans="1:4">
      <c r="A8" s="1"/>
      <c r="B8" s="2"/>
      <c r="C8" s="2"/>
      <c r="D8" s="2"/>
    </row>
    <row r="9" spans="1:4">
      <c r="A9" s="60" t="s">
        <v>15</v>
      </c>
      <c r="B9" s="60"/>
      <c r="C9" s="60"/>
      <c r="D9" s="60"/>
    </row>
    <row r="10" spans="1:4" ht="18.75">
      <c r="A10" s="60" t="s">
        <v>34</v>
      </c>
      <c r="B10" s="60"/>
      <c r="C10" s="60"/>
      <c r="D10" s="60"/>
    </row>
    <row r="11" spans="1:4">
      <c r="A11" s="60" t="s">
        <v>16</v>
      </c>
      <c r="B11" s="60"/>
      <c r="C11" s="60"/>
      <c r="D11" s="60"/>
    </row>
    <row r="12" spans="1:4" ht="16.5" thickBot="1"/>
    <row r="13" spans="1:4" ht="32.25" customHeight="1" thickBot="1">
      <c r="A13" s="8" t="s">
        <v>0</v>
      </c>
      <c r="B13" s="31" t="s">
        <v>1</v>
      </c>
      <c r="C13" s="32" t="s">
        <v>2</v>
      </c>
      <c r="D13" s="33" t="s">
        <v>25</v>
      </c>
    </row>
    <row r="14" spans="1:4" ht="20.100000000000001" customHeight="1">
      <c r="A14" s="29" t="s">
        <v>42</v>
      </c>
      <c r="B14" s="40" t="s">
        <v>3</v>
      </c>
      <c r="C14" s="30"/>
      <c r="D14" s="34">
        <f>ROUND(D19*D15,2)</f>
        <v>60.6</v>
      </c>
    </row>
    <row r="15" spans="1:4" ht="20.100000000000001" customHeight="1">
      <c r="A15" s="10"/>
      <c r="B15" s="41" t="s">
        <v>27</v>
      </c>
      <c r="C15" s="4"/>
      <c r="D15" s="35">
        <v>0.93</v>
      </c>
    </row>
    <row r="16" spans="1:4" ht="32.450000000000003" customHeight="1">
      <c r="A16" s="9"/>
      <c r="B16" s="47" t="s">
        <v>44</v>
      </c>
      <c r="C16" s="5"/>
      <c r="D16" s="35">
        <v>42.31</v>
      </c>
    </row>
    <row r="17" spans="1:4" ht="33.6" customHeight="1">
      <c r="A17" s="9"/>
      <c r="B17" s="47" t="s">
        <v>36</v>
      </c>
      <c r="C17" s="13">
        <v>0.04</v>
      </c>
      <c r="D17" s="35">
        <f>ROUND(D16*C17,2)</f>
        <v>1.69</v>
      </c>
    </row>
    <row r="18" spans="1:4" ht="19.899999999999999" customHeight="1">
      <c r="A18" s="9"/>
      <c r="B18" s="47" t="s">
        <v>43</v>
      </c>
      <c r="C18" s="13">
        <v>0.5</v>
      </c>
      <c r="D18" s="35">
        <f>ROUND(D16*C18,2)</f>
        <v>21.16</v>
      </c>
    </row>
    <row r="19" spans="1:4" ht="23.25" customHeight="1">
      <c r="A19" s="9"/>
      <c r="B19" s="47" t="s">
        <v>26</v>
      </c>
      <c r="C19" s="5"/>
      <c r="D19" s="35">
        <f>SUM(D16:D18)</f>
        <v>65.16</v>
      </c>
    </row>
    <row r="20" spans="1:4" ht="20.100000000000001" customHeight="1">
      <c r="A20" s="10" t="s">
        <v>28</v>
      </c>
      <c r="B20" s="43" t="s">
        <v>4</v>
      </c>
      <c r="C20" s="3"/>
      <c r="D20" s="36">
        <f>SUM(D21:D21)</f>
        <v>13.33</v>
      </c>
    </row>
    <row r="21" spans="1:4" ht="20.100000000000001" customHeight="1">
      <c r="A21" s="9"/>
      <c r="B21" s="42" t="s">
        <v>5</v>
      </c>
      <c r="C21" s="13">
        <v>0.22</v>
      </c>
      <c r="D21" s="35">
        <f>ROUND(D14*C21,2)</f>
        <v>13.33</v>
      </c>
    </row>
    <row r="22" spans="1:4" ht="20.100000000000001" customHeight="1">
      <c r="A22" s="10" t="s">
        <v>31</v>
      </c>
      <c r="B22" s="43" t="s">
        <v>6</v>
      </c>
      <c r="C22" s="5"/>
      <c r="D22" s="37">
        <f>D14+D20</f>
        <v>73.930000000000007</v>
      </c>
    </row>
    <row r="23" spans="1:4" ht="20.100000000000001" customHeight="1">
      <c r="A23" s="9" t="s">
        <v>17</v>
      </c>
      <c r="B23" s="42" t="s">
        <v>21</v>
      </c>
      <c r="C23" s="48">
        <f>SUM(C24:C25)</f>
        <v>0.46300000000000002</v>
      </c>
      <c r="D23" s="35">
        <f>SUM(D24:D25)</f>
        <v>28.060000000000002</v>
      </c>
    </row>
    <row r="24" spans="1:4" ht="20.100000000000001" customHeight="1">
      <c r="A24" s="9" t="s">
        <v>48</v>
      </c>
      <c r="B24" s="49" t="s">
        <v>46</v>
      </c>
      <c r="C24" s="50">
        <v>0.20200000000000001</v>
      </c>
      <c r="D24" s="35">
        <f>ROUND(D14*C24,2)</f>
        <v>12.24</v>
      </c>
    </row>
    <row r="25" spans="1:4" ht="20.100000000000001" customHeight="1">
      <c r="A25" s="9" t="s">
        <v>49</v>
      </c>
      <c r="B25" s="49" t="s">
        <v>47</v>
      </c>
      <c r="C25" s="50">
        <v>0.26100000000000001</v>
      </c>
      <c r="D25" s="35">
        <f>ROUND(D14*C25,2)</f>
        <v>15.82</v>
      </c>
    </row>
    <row r="26" spans="1:4" ht="20.100000000000001" customHeight="1">
      <c r="A26" s="10" t="s">
        <v>18</v>
      </c>
      <c r="B26" s="43" t="s">
        <v>7</v>
      </c>
      <c r="C26" s="3"/>
      <c r="D26" s="36">
        <f>SUM(D22:D23)</f>
        <v>101.99000000000001</v>
      </c>
    </row>
    <row r="27" spans="1:4" ht="20.100000000000001" customHeight="1">
      <c r="A27" s="9" t="s">
        <v>32</v>
      </c>
      <c r="B27" s="42" t="s">
        <v>8</v>
      </c>
      <c r="C27" s="13">
        <v>0.12</v>
      </c>
      <c r="D27" s="35">
        <f>ROUND(D26*C27,2)</f>
        <v>12.24</v>
      </c>
    </row>
    <row r="28" spans="1:4" ht="20.100000000000001" customHeight="1">
      <c r="A28" s="10" t="s">
        <v>33</v>
      </c>
      <c r="B28" s="43" t="s">
        <v>9</v>
      </c>
      <c r="C28" s="5"/>
      <c r="D28" s="37">
        <f>SUM(D26:D27)</f>
        <v>114.23</v>
      </c>
    </row>
    <row r="29" spans="1:4" ht="20.100000000000001" customHeight="1" thickBot="1">
      <c r="A29" s="11" t="s">
        <v>19</v>
      </c>
      <c r="B29" s="44" t="s">
        <v>10</v>
      </c>
      <c r="C29" s="14">
        <v>0.2</v>
      </c>
      <c r="D29" s="38">
        <f>ROUND(D28*C29,2)</f>
        <v>22.85</v>
      </c>
    </row>
    <row r="30" spans="1:4" ht="20.100000000000001" customHeight="1" thickBot="1">
      <c r="A30" s="8" t="s">
        <v>20</v>
      </c>
      <c r="B30" s="45" t="s">
        <v>11</v>
      </c>
      <c r="C30" s="6"/>
      <c r="D30" s="39">
        <f>SUM(D28:D29)</f>
        <v>137.08000000000001</v>
      </c>
    </row>
    <row r="34" spans="1:4">
      <c r="A34" s="12"/>
      <c r="D34" s="12"/>
    </row>
    <row r="35" spans="1:4">
      <c r="A35" s="12" t="s">
        <v>29</v>
      </c>
      <c r="D35" s="12" t="s">
        <v>30</v>
      </c>
    </row>
    <row r="36" spans="1:4">
      <c r="A36" s="12"/>
      <c r="D36" s="12"/>
    </row>
    <row r="37" spans="1:4" ht="35.25" customHeight="1">
      <c r="A37" s="59" t="s">
        <v>23</v>
      </c>
      <c r="B37" s="59"/>
      <c r="D37" s="19" t="s">
        <v>24</v>
      </c>
    </row>
  </sheetData>
  <mergeCells count="4">
    <mergeCell ref="A37:B37"/>
    <mergeCell ref="A10:D10"/>
    <mergeCell ref="A11:D11"/>
    <mergeCell ref="A9:D9"/>
  </mergeCells>
  <pageMargins left="1.1811023622047245" right="0.39370078740157483" top="0.78740157480314965" bottom="0.78740157480314965" header="0.31496062992125984" footer="0.31496062992125984"/>
  <pageSetup paperSize="9" scale="95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opLeftCell="A16" zoomScaleSheetLayoutView="100" workbookViewId="0">
      <selection activeCell="F16" sqref="F16"/>
    </sheetView>
  </sheetViews>
  <sheetFormatPr defaultColWidth="9.140625" defaultRowHeight="15.75"/>
  <cols>
    <col min="1" max="1" width="9.140625" style="7"/>
    <col min="2" max="2" width="44.140625" style="7" customWidth="1"/>
    <col min="3" max="3" width="13.140625" style="7" customWidth="1"/>
    <col min="4" max="4" width="21.5703125" style="7" customWidth="1"/>
    <col min="5" max="16384" width="9.140625" style="7"/>
  </cols>
  <sheetData>
    <row r="1" spans="1:4" ht="15" customHeight="1">
      <c r="A1" s="15" t="s">
        <v>22</v>
      </c>
      <c r="B1" s="12"/>
      <c r="C1" s="18" t="s">
        <v>12</v>
      </c>
      <c r="D1" s="18"/>
    </row>
    <row r="2" spans="1:4">
      <c r="A2" s="16" t="s">
        <v>37</v>
      </c>
      <c r="B2" s="17"/>
      <c r="C2" s="18" t="s">
        <v>13</v>
      </c>
      <c r="D2" s="18"/>
    </row>
    <row r="3" spans="1:4">
      <c r="A3" s="16" t="s">
        <v>38</v>
      </c>
      <c r="B3" s="17"/>
      <c r="C3" s="18" t="s">
        <v>14</v>
      </c>
      <c r="D3" s="18"/>
    </row>
    <row r="4" spans="1:4" ht="30.6" customHeight="1">
      <c r="A4" s="16" t="s">
        <v>39</v>
      </c>
      <c r="B4" s="17"/>
      <c r="C4" s="18" t="s">
        <v>41</v>
      </c>
      <c r="D4" s="18"/>
    </row>
    <row r="5" spans="1:4">
      <c r="A5" s="16" t="s">
        <v>40</v>
      </c>
      <c r="B5" s="17"/>
      <c r="C5" s="18" t="s">
        <v>40</v>
      </c>
      <c r="D5" s="18"/>
    </row>
    <row r="6" spans="1:4">
      <c r="A6" s="1"/>
      <c r="B6" s="2"/>
      <c r="C6" s="2"/>
      <c r="D6" s="2"/>
    </row>
    <row r="7" spans="1:4">
      <c r="A7" s="1"/>
      <c r="B7" s="2"/>
      <c r="C7" s="2"/>
      <c r="D7" s="2"/>
    </row>
    <row r="8" spans="1:4">
      <c r="A8" s="60" t="s">
        <v>15</v>
      </c>
      <c r="B8" s="60"/>
      <c r="C8" s="60"/>
      <c r="D8" s="60"/>
    </row>
    <row r="9" spans="1:4" ht="18.75">
      <c r="A9" s="60" t="s">
        <v>35</v>
      </c>
      <c r="B9" s="60"/>
      <c r="C9" s="60"/>
      <c r="D9" s="60"/>
    </row>
    <row r="10" spans="1:4">
      <c r="A10" s="60" t="s">
        <v>16</v>
      </c>
      <c r="B10" s="60"/>
      <c r="C10" s="60"/>
      <c r="D10" s="60"/>
    </row>
    <row r="11" spans="1:4">
      <c r="A11" s="61"/>
      <c r="B11" s="61"/>
      <c r="C11" s="61"/>
      <c r="D11" s="61"/>
    </row>
    <row r="12" spans="1:4" ht="16.5" thickBot="1"/>
    <row r="13" spans="1:4" ht="32.25" customHeight="1">
      <c r="A13" s="26" t="s">
        <v>0</v>
      </c>
      <c r="B13" s="27" t="s">
        <v>1</v>
      </c>
      <c r="C13" s="25" t="s">
        <v>2</v>
      </c>
      <c r="D13" s="25" t="s">
        <v>25</v>
      </c>
    </row>
    <row r="14" spans="1:4" ht="20.100000000000001" customHeight="1">
      <c r="A14" s="10" t="s">
        <v>42</v>
      </c>
      <c r="B14" s="46" t="s">
        <v>3</v>
      </c>
      <c r="C14" s="4"/>
      <c r="D14" s="22">
        <f>ROUND(D19*D15,2)</f>
        <v>110.77</v>
      </c>
    </row>
    <row r="15" spans="1:4" ht="20.100000000000001" customHeight="1">
      <c r="A15" s="10"/>
      <c r="B15" s="41" t="s">
        <v>27</v>
      </c>
      <c r="C15" s="4"/>
      <c r="D15" s="28">
        <v>1.7</v>
      </c>
    </row>
    <row r="16" spans="1:4" ht="39" customHeight="1">
      <c r="A16" s="9"/>
      <c r="B16" s="47" t="s">
        <v>44</v>
      </c>
      <c r="C16" s="5"/>
      <c r="D16" s="21">
        <v>42.31</v>
      </c>
    </row>
    <row r="17" spans="1:4" ht="39" customHeight="1">
      <c r="A17" s="9"/>
      <c r="B17" s="47" t="s">
        <v>36</v>
      </c>
      <c r="C17" s="13">
        <v>0.04</v>
      </c>
      <c r="D17" s="21">
        <f>ROUND(D16*C17,2)</f>
        <v>1.69</v>
      </c>
    </row>
    <row r="18" spans="1:4" ht="18.600000000000001" customHeight="1">
      <c r="A18" s="9"/>
      <c r="B18" s="47" t="s">
        <v>43</v>
      </c>
      <c r="C18" s="13">
        <v>0.5</v>
      </c>
      <c r="D18" s="21">
        <f>ROUND(D16*C18,2)</f>
        <v>21.16</v>
      </c>
    </row>
    <row r="19" spans="1:4" ht="20.100000000000001" customHeight="1">
      <c r="A19" s="9"/>
      <c r="B19" s="42" t="s">
        <v>26</v>
      </c>
      <c r="C19" s="13"/>
      <c r="D19" s="21">
        <f>SUM(D16:D18)</f>
        <v>65.16</v>
      </c>
    </row>
    <row r="20" spans="1:4" ht="20.100000000000001" customHeight="1">
      <c r="A20" s="10" t="s">
        <v>28</v>
      </c>
      <c r="B20" s="43" t="s">
        <v>4</v>
      </c>
      <c r="C20" s="3"/>
      <c r="D20" s="20">
        <f>SUM(D21:D21)</f>
        <v>24.37</v>
      </c>
    </row>
    <row r="21" spans="1:4" ht="20.100000000000001" customHeight="1">
      <c r="A21" s="9"/>
      <c r="B21" s="42" t="s">
        <v>5</v>
      </c>
      <c r="C21" s="13">
        <v>0.22</v>
      </c>
      <c r="D21" s="21">
        <f>ROUND(D14*C21,2)</f>
        <v>24.37</v>
      </c>
    </row>
    <row r="22" spans="1:4" ht="20.100000000000001" customHeight="1">
      <c r="A22" s="10" t="s">
        <v>31</v>
      </c>
      <c r="B22" s="43" t="s">
        <v>6</v>
      </c>
      <c r="C22" s="5"/>
      <c r="D22" s="22">
        <f>D14+D20</f>
        <v>135.13999999999999</v>
      </c>
    </row>
    <row r="23" spans="1:4" ht="20.100000000000001" customHeight="1">
      <c r="A23" s="9" t="s">
        <v>17</v>
      </c>
      <c r="B23" s="42" t="s">
        <v>21</v>
      </c>
      <c r="C23" s="48">
        <f>SUM(C24:C25)</f>
        <v>0.46300000000000002</v>
      </c>
      <c r="D23" s="21">
        <f>SUM(D24:D25)</f>
        <v>51.29</v>
      </c>
    </row>
    <row r="24" spans="1:4" ht="20.100000000000001" customHeight="1">
      <c r="A24" s="9" t="s">
        <v>48</v>
      </c>
      <c r="B24" s="49" t="s">
        <v>46</v>
      </c>
      <c r="C24" s="50">
        <v>0.20200000000000001</v>
      </c>
      <c r="D24" s="35">
        <f>ROUND(D14*C24,2)</f>
        <v>22.38</v>
      </c>
    </row>
    <row r="25" spans="1:4" ht="20.100000000000001" customHeight="1">
      <c r="A25" s="9" t="s">
        <v>49</v>
      </c>
      <c r="B25" s="49" t="s">
        <v>47</v>
      </c>
      <c r="C25" s="50">
        <v>0.26100000000000001</v>
      </c>
      <c r="D25" s="35">
        <f>ROUND(D14*C25,2)</f>
        <v>28.91</v>
      </c>
    </row>
    <row r="26" spans="1:4" ht="20.100000000000001" customHeight="1">
      <c r="A26" s="10" t="s">
        <v>18</v>
      </c>
      <c r="B26" s="43" t="s">
        <v>7</v>
      </c>
      <c r="C26" s="3"/>
      <c r="D26" s="20">
        <f>SUM(D22:D23)</f>
        <v>186.42999999999998</v>
      </c>
    </row>
    <row r="27" spans="1:4" ht="20.100000000000001" customHeight="1">
      <c r="A27" s="9" t="s">
        <v>32</v>
      </c>
      <c r="B27" s="42" t="s">
        <v>8</v>
      </c>
      <c r="C27" s="13">
        <v>0.12</v>
      </c>
      <c r="D27" s="21">
        <f>ROUND(D26*C27,2)</f>
        <v>22.37</v>
      </c>
    </row>
    <row r="28" spans="1:4" ht="20.100000000000001" customHeight="1">
      <c r="A28" s="10" t="s">
        <v>33</v>
      </c>
      <c r="B28" s="43" t="s">
        <v>9</v>
      </c>
      <c r="C28" s="5"/>
      <c r="D28" s="22">
        <f>SUM(D26:D27)</f>
        <v>208.79999999999998</v>
      </c>
    </row>
    <row r="29" spans="1:4" ht="20.100000000000001" customHeight="1" thickBot="1">
      <c r="A29" s="11" t="s">
        <v>19</v>
      </c>
      <c r="B29" s="44" t="s">
        <v>10</v>
      </c>
      <c r="C29" s="14">
        <v>0.2</v>
      </c>
      <c r="D29" s="23">
        <f>ROUND(D28*C29,2)</f>
        <v>41.76</v>
      </c>
    </row>
    <row r="30" spans="1:4" ht="20.100000000000001" customHeight="1" thickBot="1">
      <c r="A30" s="8" t="s">
        <v>20</v>
      </c>
      <c r="B30" s="45" t="s">
        <v>11</v>
      </c>
      <c r="C30" s="6"/>
      <c r="D30" s="24">
        <f>SUM(D28:D29)</f>
        <v>250.55999999999997</v>
      </c>
    </row>
    <row r="34" spans="1:4">
      <c r="A34" s="12"/>
      <c r="D34" s="12"/>
    </row>
    <row r="35" spans="1:4">
      <c r="A35" s="12" t="s">
        <v>29</v>
      </c>
      <c r="D35" s="12" t="s">
        <v>30</v>
      </c>
    </row>
    <row r="36" spans="1:4">
      <c r="A36" s="12"/>
      <c r="D36" s="12"/>
    </row>
    <row r="37" spans="1:4" ht="30.75" customHeight="1">
      <c r="A37" s="59" t="s">
        <v>23</v>
      </c>
      <c r="B37" s="59"/>
      <c r="D37" s="19" t="s">
        <v>24</v>
      </c>
    </row>
  </sheetData>
  <mergeCells count="5">
    <mergeCell ref="A11:D11"/>
    <mergeCell ref="A37:B37"/>
    <mergeCell ref="A8:D8"/>
    <mergeCell ref="A9:D9"/>
    <mergeCell ref="A10:D10"/>
  </mergeCells>
  <pageMargins left="1.1811023622047245" right="0.70866141732283472" top="0.74803149606299213" bottom="0.74803149606299213" header="0.31496062992125984" footer="0.31496062992125984"/>
  <pageSetup paperSize="9" scale="92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opLeftCell="A18" zoomScaleSheetLayoutView="100" workbookViewId="0">
      <selection activeCell="G22" sqref="G22"/>
    </sheetView>
  </sheetViews>
  <sheetFormatPr defaultColWidth="9.140625" defaultRowHeight="15.75"/>
  <cols>
    <col min="1" max="1" width="6.28515625" style="7" customWidth="1"/>
    <col min="2" max="2" width="46.42578125" style="7" customWidth="1"/>
    <col min="3" max="3" width="12.28515625" style="7" customWidth="1"/>
    <col min="4" max="4" width="22.7109375" style="7" customWidth="1"/>
    <col min="5" max="16384" width="9.140625" style="7"/>
  </cols>
  <sheetData>
    <row r="1" spans="1:4" ht="15" customHeight="1">
      <c r="A1" s="51" t="s">
        <v>22</v>
      </c>
      <c r="C1" s="52" t="s">
        <v>12</v>
      </c>
      <c r="D1" s="52"/>
    </row>
    <row r="2" spans="1:4">
      <c r="A2" s="54" t="s">
        <v>37</v>
      </c>
      <c r="B2" s="2"/>
      <c r="C2" s="57" t="s">
        <v>73</v>
      </c>
      <c r="D2" s="57"/>
    </row>
    <row r="3" spans="1:4">
      <c r="A3" s="54" t="s">
        <v>38</v>
      </c>
      <c r="B3" s="2"/>
      <c r="C3" s="52" t="s">
        <v>14</v>
      </c>
      <c r="D3" s="52"/>
    </row>
    <row r="4" spans="1:4" ht="30.6" customHeight="1">
      <c r="A4" s="54" t="s">
        <v>39</v>
      </c>
      <c r="B4" s="2"/>
      <c r="C4" s="52" t="s">
        <v>72</v>
      </c>
      <c r="D4" s="52"/>
    </row>
    <row r="5" spans="1:4">
      <c r="A5" s="54" t="s">
        <v>40</v>
      </c>
      <c r="B5" s="2"/>
      <c r="C5" s="52" t="s">
        <v>40</v>
      </c>
      <c r="D5" s="52"/>
    </row>
    <row r="6" spans="1:4">
      <c r="A6" s="1"/>
      <c r="B6" s="2"/>
      <c r="C6" s="2"/>
      <c r="D6" s="2"/>
    </row>
    <row r="7" spans="1:4">
      <c r="A7" s="1"/>
      <c r="B7" s="2"/>
      <c r="C7" s="2"/>
      <c r="D7" s="2"/>
    </row>
    <row r="8" spans="1:4" ht="12" customHeight="1">
      <c r="A8" s="60" t="s">
        <v>15</v>
      </c>
      <c r="B8" s="60"/>
      <c r="C8" s="60"/>
      <c r="D8" s="60"/>
    </row>
    <row r="9" spans="1:4" s="56" customFormat="1" ht="20.25" customHeight="1">
      <c r="A9" s="60" t="s">
        <v>45</v>
      </c>
      <c r="B9" s="60"/>
      <c r="C9" s="60"/>
      <c r="D9" s="60"/>
    </row>
    <row r="10" spans="1:4">
      <c r="A10" s="60" t="s">
        <v>16</v>
      </c>
      <c r="B10" s="60"/>
      <c r="C10" s="60"/>
      <c r="D10" s="60"/>
    </row>
    <row r="11" spans="1:4" ht="16.5" thickBot="1"/>
    <row r="12" spans="1:4" ht="32.25" customHeight="1">
      <c r="A12" s="26" t="s">
        <v>0</v>
      </c>
      <c r="B12" s="27" t="s">
        <v>1</v>
      </c>
      <c r="C12" s="58" t="s">
        <v>2</v>
      </c>
      <c r="D12" s="25" t="s">
        <v>25</v>
      </c>
    </row>
    <row r="13" spans="1:4" ht="20.100000000000001" customHeight="1">
      <c r="A13" s="10">
        <v>1</v>
      </c>
      <c r="B13" s="46" t="s">
        <v>3</v>
      </c>
      <c r="C13" s="4"/>
      <c r="D13" s="22">
        <f>ROUND(D18*D14,2)</f>
        <v>150.07</v>
      </c>
    </row>
    <row r="14" spans="1:4" ht="20.100000000000001" customHeight="1">
      <c r="A14" s="10"/>
      <c r="B14" s="41" t="s">
        <v>27</v>
      </c>
      <c r="C14" s="4"/>
      <c r="D14" s="21">
        <v>3.42</v>
      </c>
    </row>
    <row r="15" spans="1:4" ht="33" customHeight="1">
      <c r="A15" s="9"/>
      <c r="B15" s="47" t="s">
        <v>50</v>
      </c>
      <c r="C15" s="5"/>
      <c r="D15" s="5">
        <v>43.88</v>
      </c>
    </row>
    <row r="16" spans="1:4" ht="0.75" hidden="1" customHeight="1">
      <c r="A16" s="9"/>
      <c r="B16" s="47" t="s">
        <v>36</v>
      </c>
      <c r="C16" s="13">
        <v>0</v>
      </c>
      <c r="D16" s="5">
        <f>ROUND(D15*C16,2)</f>
        <v>0</v>
      </c>
    </row>
    <row r="17" spans="1:4" ht="19.5" hidden="1" customHeight="1">
      <c r="A17" s="9"/>
      <c r="B17" s="47" t="s">
        <v>43</v>
      </c>
      <c r="C17" s="13">
        <v>0</v>
      </c>
      <c r="D17" s="5">
        <f>ROUND(C17*D15,2)</f>
        <v>0</v>
      </c>
    </row>
    <row r="18" spans="1:4" ht="19.5" customHeight="1">
      <c r="A18" s="9"/>
      <c r="B18" s="42" t="s">
        <v>26</v>
      </c>
      <c r="C18" s="13"/>
      <c r="D18" s="21">
        <f>SUM(D15:D17)</f>
        <v>43.88</v>
      </c>
    </row>
    <row r="19" spans="1:4" ht="20.100000000000001" customHeight="1">
      <c r="A19" s="10" t="s">
        <v>28</v>
      </c>
      <c r="B19" s="43" t="s">
        <v>4</v>
      </c>
      <c r="C19" s="3"/>
      <c r="D19" s="20">
        <f>SUM(D20:D20)</f>
        <v>33.020000000000003</v>
      </c>
    </row>
    <row r="20" spans="1:4" ht="20.100000000000001" customHeight="1">
      <c r="A20" s="9"/>
      <c r="B20" s="42" t="s">
        <v>5</v>
      </c>
      <c r="C20" s="13">
        <v>0.22</v>
      </c>
      <c r="D20" s="21">
        <f>ROUND(D13*C20,2)</f>
        <v>33.020000000000003</v>
      </c>
    </row>
    <row r="21" spans="1:4" ht="20.100000000000001" customHeight="1">
      <c r="A21" s="10" t="s">
        <v>31</v>
      </c>
      <c r="B21" s="43" t="s">
        <v>6</v>
      </c>
      <c r="C21" s="5"/>
      <c r="D21" s="22">
        <f>D13+D19</f>
        <v>183.09</v>
      </c>
    </row>
    <row r="22" spans="1:4" ht="20.100000000000001" customHeight="1">
      <c r="A22" s="9" t="s">
        <v>17</v>
      </c>
      <c r="B22" s="42" t="s">
        <v>21</v>
      </c>
      <c r="C22" s="48">
        <f>SUM(C23:C24)</f>
        <v>0.46300000000000002</v>
      </c>
      <c r="D22" s="21">
        <f>SUM(D23:D24)</f>
        <v>69.48</v>
      </c>
    </row>
    <row r="23" spans="1:4" ht="20.100000000000001" customHeight="1">
      <c r="A23" s="9" t="s">
        <v>48</v>
      </c>
      <c r="B23" s="49" t="s">
        <v>46</v>
      </c>
      <c r="C23" s="50">
        <v>0.20200000000000001</v>
      </c>
      <c r="D23" s="35">
        <f>ROUND(D13*C23,2)</f>
        <v>30.31</v>
      </c>
    </row>
    <row r="24" spans="1:4" ht="20.100000000000001" customHeight="1">
      <c r="A24" s="9" t="s">
        <v>49</v>
      </c>
      <c r="B24" s="49" t="s">
        <v>47</v>
      </c>
      <c r="C24" s="50">
        <v>0.26100000000000001</v>
      </c>
      <c r="D24" s="35">
        <f>ROUND(D13*C24,2)</f>
        <v>39.17</v>
      </c>
    </row>
    <row r="25" spans="1:4" ht="20.100000000000001" customHeight="1">
      <c r="A25" s="10" t="s">
        <v>18</v>
      </c>
      <c r="B25" s="43" t="s">
        <v>7</v>
      </c>
      <c r="C25" s="3"/>
      <c r="D25" s="20">
        <f>SUM(D21:D22)</f>
        <v>252.57</v>
      </c>
    </row>
    <row r="26" spans="1:4" ht="20.100000000000001" customHeight="1">
      <c r="A26" s="9" t="s">
        <v>32</v>
      </c>
      <c r="B26" s="42" t="s">
        <v>8</v>
      </c>
      <c r="C26" s="13">
        <v>0.12</v>
      </c>
      <c r="D26" s="21">
        <f>ROUND(D25*C26,2)</f>
        <v>30.31</v>
      </c>
    </row>
    <row r="27" spans="1:4" ht="20.100000000000001" customHeight="1">
      <c r="A27" s="10" t="s">
        <v>33</v>
      </c>
      <c r="B27" s="43" t="s">
        <v>9</v>
      </c>
      <c r="C27" s="5"/>
      <c r="D27" s="22">
        <f>SUM(D25:D26)</f>
        <v>282.88</v>
      </c>
    </row>
    <row r="28" spans="1:4" ht="20.100000000000001" customHeight="1" thickBot="1">
      <c r="A28" s="11" t="s">
        <v>19</v>
      </c>
      <c r="B28" s="44" t="s">
        <v>10</v>
      </c>
      <c r="C28" s="14">
        <v>0.2</v>
      </c>
      <c r="D28" s="23">
        <f>ROUND(D27*C28,2)</f>
        <v>56.58</v>
      </c>
    </row>
    <row r="29" spans="1:4" ht="20.100000000000001" customHeight="1" thickBot="1">
      <c r="A29" s="8" t="s">
        <v>20</v>
      </c>
      <c r="B29" s="45" t="s">
        <v>11</v>
      </c>
      <c r="C29" s="6"/>
      <c r="D29" s="24">
        <f>SUM(D27:D28)</f>
        <v>339.46</v>
      </c>
    </row>
    <row r="33" spans="1:4">
      <c r="A33" s="12"/>
      <c r="D33" s="12"/>
    </row>
    <row r="34" spans="1:4">
      <c r="A34" s="7" t="s">
        <v>29</v>
      </c>
      <c r="C34" s="7" t="s">
        <v>65</v>
      </c>
      <c r="D34" s="7" t="s">
        <v>63</v>
      </c>
    </row>
    <row r="36" spans="1:4" ht="35.25" customHeight="1">
      <c r="A36" s="62" t="s">
        <v>23</v>
      </c>
      <c r="B36" s="62"/>
      <c r="C36" s="7" t="s">
        <v>65</v>
      </c>
      <c r="D36" s="55" t="s">
        <v>24</v>
      </c>
    </row>
  </sheetData>
  <mergeCells count="4">
    <mergeCell ref="A36:B36"/>
    <mergeCell ref="A8:D8"/>
    <mergeCell ref="A9:D9"/>
    <mergeCell ref="A10:D10"/>
  </mergeCells>
  <pageMargins left="0.78740157480314965" right="0.11811023622047245" top="0.74803149606299213" bottom="0.74803149606299213" header="0.31496062992125984" footer="0.31496062992125984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opLeftCell="A7" workbookViewId="0">
      <selection activeCell="B16" sqref="B16"/>
    </sheetView>
  </sheetViews>
  <sheetFormatPr defaultRowHeight="15"/>
  <cols>
    <col min="2" max="2" width="44.7109375" customWidth="1"/>
    <col min="3" max="3" width="13.140625" customWidth="1"/>
    <col min="4" max="4" width="22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75">
      <c r="A5" s="54" t="s">
        <v>40</v>
      </c>
      <c r="B5" s="2"/>
      <c r="C5" s="52" t="s">
        <v>40</v>
      </c>
      <c r="D5" s="52"/>
    </row>
    <row r="6" spans="1:4" s="53" customFormat="1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1"/>
      <c r="B8" s="2"/>
      <c r="C8" s="2"/>
      <c r="D8" s="2"/>
    </row>
    <row r="9" spans="1:4" ht="15.75">
      <c r="A9" s="60" t="s">
        <v>15</v>
      </c>
      <c r="B9" s="60"/>
      <c r="C9" s="60"/>
      <c r="D9" s="60"/>
    </row>
    <row r="10" spans="1:4" ht="16.899999999999999" customHeight="1">
      <c r="A10" s="63" t="s">
        <v>51</v>
      </c>
      <c r="B10" s="63"/>
      <c r="C10" s="63"/>
      <c r="D10" s="63"/>
    </row>
    <row r="11" spans="1:4" ht="15.75">
      <c r="A11" s="60" t="s">
        <v>52</v>
      </c>
      <c r="B11" s="60"/>
      <c r="C11" s="60"/>
      <c r="D11" s="60"/>
    </row>
    <row r="12" spans="1:4" ht="16.5" thickBot="1">
      <c r="A12" s="7"/>
      <c r="B12" s="7"/>
      <c r="C12" s="7"/>
      <c r="D12" s="7"/>
    </row>
    <row r="13" spans="1:4" ht="32.25" thickBot="1">
      <c r="A13" s="8" t="s">
        <v>0</v>
      </c>
      <c r="B13" s="31" t="s">
        <v>1</v>
      </c>
      <c r="C13" s="32" t="s">
        <v>2</v>
      </c>
      <c r="D13" s="33" t="s">
        <v>25</v>
      </c>
    </row>
    <row r="14" spans="1:4" ht="15.75">
      <c r="A14" s="29" t="s">
        <v>42</v>
      </c>
      <c r="B14" s="40" t="s">
        <v>3</v>
      </c>
      <c r="C14" s="30"/>
      <c r="D14" s="34">
        <f>ROUND(D17*D15,2)</f>
        <v>40.81</v>
      </c>
    </row>
    <row r="15" spans="1:4" ht="15.75">
      <c r="A15" s="10"/>
      <c r="B15" s="41" t="s">
        <v>27</v>
      </c>
      <c r="C15" s="4"/>
      <c r="D15" s="35">
        <v>0.93</v>
      </c>
    </row>
    <row r="16" spans="1:4" ht="31.5">
      <c r="A16" s="9"/>
      <c r="B16" s="47" t="s">
        <v>50</v>
      </c>
      <c r="C16" s="5"/>
      <c r="D16" s="35">
        <v>43.88</v>
      </c>
    </row>
    <row r="17" spans="1:4" ht="15.75">
      <c r="A17" s="9"/>
      <c r="B17" s="47" t="s">
        <v>26</v>
      </c>
      <c r="C17" s="5"/>
      <c r="D17" s="35">
        <f>SUM(D16:D16)</f>
        <v>43.88</v>
      </c>
    </row>
    <row r="18" spans="1:4" ht="15.75">
      <c r="A18" s="10" t="s">
        <v>28</v>
      </c>
      <c r="B18" s="43" t="s">
        <v>4</v>
      </c>
      <c r="C18" s="3"/>
      <c r="D18" s="36">
        <f>SUM(D19:D19)</f>
        <v>8.98</v>
      </c>
    </row>
    <row r="19" spans="1:4" ht="15.75">
      <c r="A19" s="9"/>
      <c r="B19" s="42" t="s">
        <v>5</v>
      </c>
      <c r="C19" s="13">
        <v>0.22</v>
      </c>
      <c r="D19" s="35">
        <f>ROUND(D14*C19,2)</f>
        <v>8.98</v>
      </c>
    </row>
    <row r="20" spans="1:4" ht="15.75">
      <c r="A20" s="10" t="s">
        <v>31</v>
      </c>
      <c r="B20" s="43" t="s">
        <v>6</v>
      </c>
      <c r="C20" s="5"/>
      <c r="D20" s="37">
        <f>D14+D18</f>
        <v>49.790000000000006</v>
      </c>
    </row>
    <row r="21" spans="1:4" ht="15.75">
      <c r="A21" s="9" t="s">
        <v>17</v>
      </c>
      <c r="B21" s="42" t="s">
        <v>21</v>
      </c>
      <c r="C21" s="48">
        <f>SUM(C22:C23)</f>
        <v>0.46300000000000002</v>
      </c>
      <c r="D21" s="35">
        <f>SUM(D22:D23)</f>
        <v>18.89</v>
      </c>
    </row>
    <row r="22" spans="1:4" ht="15.75">
      <c r="A22" s="9" t="s">
        <v>48</v>
      </c>
      <c r="B22" s="49" t="s">
        <v>46</v>
      </c>
      <c r="C22" s="50">
        <v>0.20200000000000001</v>
      </c>
      <c r="D22" s="35">
        <f>ROUND(D14*C22,2)</f>
        <v>8.24</v>
      </c>
    </row>
    <row r="23" spans="1:4" ht="15.75">
      <c r="A23" s="9" t="s">
        <v>49</v>
      </c>
      <c r="B23" s="49" t="s">
        <v>47</v>
      </c>
      <c r="C23" s="50">
        <v>0.26100000000000001</v>
      </c>
      <c r="D23" s="35">
        <f>ROUND(D14*C23,2)</f>
        <v>10.65</v>
      </c>
    </row>
    <row r="24" spans="1:4" ht="15.75">
      <c r="A24" s="10" t="s">
        <v>18</v>
      </c>
      <c r="B24" s="43" t="s">
        <v>7</v>
      </c>
      <c r="C24" s="3"/>
      <c r="D24" s="36">
        <f>SUM(D20:D21)</f>
        <v>68.680000000000007</v>
      </c>
    </row>
    <row r="25" spans="1:4" ht="15.75">
      <c r="A25" s="9" t="s">
        <v>32</v>
      </c>
      <c r="B25" s="42" t="s">
        <v>8</v>
      </c>
      <c r="C25" s="13">
        <v>0.12</v>
      </c>
      <c r="D25" s="35">
        <f>ROUND(D24*C25,2)</f>
        <v>8.24</v>
      </c>
    </row>
    <row r="26" spans="1:4" ht="15.75">
      <c r="A26" s="10" t="s">
        <v>33</v>
      </c>
      <c r="B26" s="43" t="s">
        <v>9</v>
      </c>
      <c r="C26" s="5"/>
      <c r="D26" s="37">
        <f>SUM(D24:D25)</f>
        <v>76.92</v>
      </c>
    </row>
    <row r="27" spans="1:4" ht="16.5" thickBot="1">
      <c r="A27" s="11" t="s">
        <v>19</v>
      </c>
      <c r="B27" s="44" t="s">
        <v>10</v>
      </c>
      <c r="C27" s="14">
        <v>0.2</v>
      </c>
      <c r="D27" s="38">
        <f>ROUND(D26*C27,2)</f>
        <v>15.38</v>
      </c>
    </row>
    <row r="28" spans="1:4" ht="16.5" thickBot="1">
      <c r="A28" s="8" t="s">
        <v>20</v>
      </c>
      <c r="B28" s="45" t="s">
        <v>11</v>
      </c>
      <c r="C28" s="6"/>
      <c r="D28" s="39">
        <f>SUM(D26:D27)</f>
        <v>92.3</v>
      </c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7"/>
      <c r="B31" s="7"/>
      <c r="C31" s="7"/>
      <c r="D31" s="7"/>
    </row>
    <row r="32" spans="1:4" ht="15.75">
      <c r="A32" s="12"/>
      <c r="B32" s="7"/>
      <c r="C32" s="7"/>
      <c r="D32" s="12"/>
    </row>
    <row r="33" spans="1:4" s="53" customFormat="1" ht="15.75">
      <c r="A33" s="7" t="s">
        <v>62</v>
      </c>
      <c r="B33" s="7"/>
      <c r="C33" s="7" t="s">
        <v>65</v>
      </c>
      <c r="D33" s="7" t="s">
        <v>63</v>
      </c>
    </row>
    <row r="34" spans="1:4" s="53" customFormat="1" ht="24" customHeight="1">
      <c r="A34" s="7"/>
      <c r="B34" s="7"/>
      <c r="C34" s="7"/>
      <c r="D34" s="7"/>
    </row>
    <row r="35" spans="1:4" s="53" customFormat="1" ht="15.75">
      <c r="A35" s="62" t="s">
        <v>23</v>
      </c>
      <c r="B35" s="62"/>
      <c r="C35" s="7" t="s">
        <v>66</v>
      </c>
      <c r="D35" s="55" t="s">
        <v>24</v>
      </c>
    </row>
    <row r="36" spans="1:4" s="53" customFormat="1" ht="15.75">
      <c r="A36" s="7"/>
      <c r="B36" s="7"/>
      <c r="C36" s="7"/>
      <c r="D36" s="7"/>
    </row>
  </sheetData>
  <mergeCells count="4">
    <mergeCell ref="A9:D9"/>
    <mergeCell ref="A10:D10"/>
    <mergeCell ref="A11:D11"/>
    <mergeCell ref="A35:B35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7" workbookViewId="0">
      <selection activeCell="H18" sqref="H18"/>
    </sheetView>
  </sheetViews>
  <sheetFormatPr defaultRowHeight="15"/>
  <cols>
    <col min="2" max="2" width="44.7109375" customWidth="1"/>
    <col min="3" max="3" width="13.140625" customWidth="1"/>
    <col min="4" max="4" width="22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6" customHeight="1">
      <c r="A5" s="54" t="s">
        <v>40</v>
      </c>
      <c r="B5" s="2"/>
      <c r="C5" s="52" t="s">
        <v>40</v>
      </c>
      <c r="D5" s="52"/>
    </row>
    <row r="6" spans="1:4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1"/>
      <c r="B8" s="2"/>
      <c r="C8" s="2"/>
      <c r="D8" s="2"/>
    </row>
    <row r="9" spans="1:4" ht="15.75">
      <c r="A9" s="60" t="s">
        <v>15</v>
      </c>
      <c r="B9" s="60"/>
      <c r="C9" s="60"/>
      <c r="D9" s="60"/>
    </row>
    <row r="10" spans="1:4" ht="18" customHeight="1">
      <c r="A10" s="63" t="s">
        <v>56</v>
      </c>
      <c r="B10" s="63"/>
      <c r="C10" s="63"/>
      <c r="D10" s="63"/>
    </row>
    <row r="11" spans="1:4" ht="15.75">
      <c r="A11" s="60" t="s">
        <v>57</v>
      </c>
      <c r="B11" s="60"/>
      <c r="C11" s="60"/>
      <c r="D11" s="60"/>
    </row>
    <row r="12" spans="1:4" ht="16.5" thickBot="1">
      <c r="A12" s="7"/>
      <c r="B12" s="7"/>
      <c r="C12" s="7"/>
      <c r="D12" s="7"/>
    </row>
    <row r="13" spans="1:4" ht="32.25" thickBot="1">
      <c r="A13" s="8" t="s">
        <v>0</v>
      </c>
      <c r="B13" s="31" t="s">
        <v>1</v>
      </c>
      <c r="C13" s="32" t="s">
        <v>2</v>
      </c>
      <c r="D13" s="33" t="s">
        <v>25</v>
      </c>
    </row>
    <row r="14" spans="1:4" ht="15.75">
      <c r="A14" s="29" t="s">
        <v>42</v>
      </c>
      <c r="B14" s="40" t="s">
        <v>3</v>
      </c>
      <c r="C14" s="30"/>
      <c r="D14" s="34">
        <f>ROUND(D17*D15,2)</f>
        <v>20.62</v>
      </c>
    </row>
    <row r="15" spans="1:4" ht="15.75">
      <c r="A15" s="10"/>
      <c r="B15" s="41" t="s">
        <v>27</v>
      </c>
      <c r="C15" s="4"/>
      <c r="D15" s="35">
        <v>0.47</v>
      </c>
    </row>
    <row r="16" spans="1:4" ht="31.5">
      <c r="A16" s="9"/>
      <c r="B16" s="47" t="s">
        <v>50</v>
      </c>
      <c r="C16" s="5"/>
      <c r="D16" s="35">
        <v>43.88</v>
      </c>
    </row>
    <row r="17" spans="1:4" ht="15.75">
      <c r="A17" s="9"/>
      <c r="B17" s="47" t="s">
        <v>26</v>
      </c>
      <c r="C17" s="5"/>
      <c r="D17" s="35">
        <f>SUM(D16:D16)</f>
        <v>43.88</v>
      </c>
    </row>
    <row r="18" spans="1:4" ht="15.75">
      <c r="A18" s="10" t="s">
        <v>28</v>
      </c>
      <c r="B18" s="43" t="s">
        <v>4</v>
      </c>
      <c r="C18" s="3"/>
      <c r="D18" s="36">
        <f>SUM(D19:D19)</f>
        <v>4.54</v>
      </c>
    </row>
    <row r="19" spans="1:4" ht="15.75">
      <c r="A19" s="9"/>
      <c r="B19" s="42" t="s">
        <v>5</v>
      </c>
      <c r="C19" s="13">
        <v>0.22</v>
      </c>
      <c r="D19" s="35">
        <f>ROUND(D14*C19,2)</f>
        <v>4.54</v>
      </c>
    </row>
    <row r="20" spans="1:4" ht="15.75">
      <c r="A20" s="10" t="s">
        <v>31</v>
      </c>
      <c r="B20" s="43" t="s">
        <v>6</v>
      </c>
      <c r="C20" s="5"/>
      <c r="D20" s="37">
        <f>D14+D18</f>
        <v>25.16</v>
      </c>
    </row>
    <row r="21" spans="1:4" ht="15.75">
      <c r="A21" s="9" t="s">
        <v>17</v>
      </c>
      <c r="B21" s="42" t="s">
        <v>21</v>
      </c>
      <c r="C21" s="48">
        <f>SUM(C22:C23)</f>
        <v>0.46300000000000002</v>
      </c>
      <c r="D21" s="35">
        <f>SUM(D22:D23)</f>
        <v>9.5500000000000007</v>
      </c>
    </row>
    <row r="22" spans="1:4" ht="15.75">
      <c r="A22" s="9" t="s">
        <v>48</v>
      </c>
      <c r="B22" s="49" t="s">
        <v>46</v>
      </c>
      <c r="C22" s="50">
        <v>0.20200000000000001</v>
      </c>
      <c r="D22" s="35">
        <f>ROUND(D14*C22,2)</f>
        <v>4.17</v>
      </c>
    </row>
    <row r="23" spans="1:4" ht="15.75">
      <c r="A23" s="9" t="s">
        <v>49</v>
      </c>
      <c r="B23" s="49" t="s">
        <v>47</v>
      </c>
      <c r="C23" s="50">
        <v>0.26100000000000001</v>
      </c>
      <c r="D23" s="35">
        <f>ROUND(D14*C23,2)</f>
        <v>5.38</v>
      </c>
    </row>
    <row r="24" spans="1:4" ht="15.75">
      <c r="A24" s="10" t="s">
        <v>18</v>
      </c>
      <c r="B24" s="43" t="s">
        <v>7</v>
      </c>
      <c r="C24" s="3"/>
      <c r="D24" s="36">
        <f>SUM(D20:D21)</f>
        <v>34.71</v>
      </c>
    </row>
    <row r="25" spans="1:4" ht="15.75">
      <c r="A25" s="9" t="s">
        <v>32</v>
      </c>
      <c r="B25" s="42" t="s">
        <v>8</v>
      </c>
      <c r="C25" s="13">
        <v>0.12</v>
      </c>
      <c r="D25" s="35">
        <f>ROUND(D24*C25,2)</f>
        <v>4.17</v>
      </c>
    </row>
    <row r="26" spans="1:4" ht="15.75">
      <c r="A26" s="10" t="s">
        <v>33</v>
      </c>
      <c r="B26" s="43" t="s">
        <v>9</v>
      </c>
      <c r="C26" s="5"/>
      <c r="D26" s="37">
        <f>SUM(D24:D25)</f>
        <v>38.880000000000003</v>
      </c>
    </row>
    <row r="27" spans="1:4" ht="16.5" thickBot="1">
      <c r="A27" s="11" t="s">
        <v>19</v>
      </c>
      <c r="B27" s="44" t="s">
        <v>10</v>
      </c>
      <c r="C27" s="14">
        <v>0.2</v>
      </c>
      <c r="D27" s="38">
        <f>ROUND(D26*C27,2)</f>
        <v>7.78</v>
      </c>
    </row>
    <row r="28" spans="1:4" ht="16.5" thickBot="1">
      <c r="A28" s="8" t="s">
        <v>20</v>
      </c>
      <c r="B28" s="45" t="s">
        <v>11</v>
      </c>
      <c r="C28" s="6"/>
      <c r="D28" s="39">
        <f>SUM(D26:D27)</f>
        <v>46.660000000000004</v>
      </c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12"/>
      <c r="B31" s="7"/>
      <c r="C31" s="7"/>
      <c r="D31" s="12"/>
    </row>
    <row r="32" spans="1:4" s="53" customFormat="1" ht="15.75">
      <c r="A32" s="7" t="s">
        <v>62</v>
      </c>
      <c r="B32" s="7"/>
      <c r="C32" s="7" t="s">
        <v>65</v>
      </c>
      <c r="D32" s="7" t="s">
        <v>63</v>
      </c>
    </row>
    <row r="33" spans="1:4" s="53" customFormat="1" ht="15.75">
      <c r="A33" s="7"/>
      <c r="B33" s="7"/>
      <c r="C33" s="7"/>
      <c r="D33" s="7"/>
    </row>
    <row r="34" spans="1:4" s="53" customFormat="1" ht="32.25" customHeight="1">
      <c r="A34" s="62" t="s">
        <v>23</v>
      </c>
      <c r="B34" s="62"/>
      <c r="C34" s="7" t="s">
        <v>65</v>
      </c>
      <c r="D34" s="55" t="s">
        <v>24</v>
      </c>
    </row>
    <row r="35" spans="1:4" s="53" customFormat="1"/>
  </sheetData>
  <mergeCells count="4">
    <mergeCell ref="A34:B34"/>
    <mergeCell ref="A9:D9"/>
    <mergeCell ref="A10:D10"/>
    <mergeCell ref="A11:D11"/>
  </mergeCells>
  <pageMargins left="0.7" right="0.7" top="0.75" bottom="0.75" header="0.3" footer="0.3"/>
  <pageSetup paperSize="9" scale="8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4" workbookViewId="0">
      <selection activeCell="G9" sqref="G9"/>
    </sheetView>
  </sheetViews>
  <sheetFormatPr defaultRowHeight="15"/>
  <cols>
    <col min="2" max="2" width="44.140625" customWidth="1"/>
    <col min="3" max="3" width="13.140625" customWidth="1"/>
    <col min="4" max="4" width="21.5703125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75">
      <c r="A5" s="54" t="s">
        <v>40</v>
      </c>
      <c r="B5" s="2"/>
      <c r="C5" s="52" t="s">
        <v>40</v>
      </c>
      <c r="D5" s="52"/>
    </row>
    <row r="6" spans="1:4" s="53" customFormat="1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60" t="s">
        <v>15</v>
      </c>
      <c r="B8" s="60"/>
      <c r="C8" s="60"/>
      <c r="D8" s="60"/>
    </row>
    <row r="9" spans="1:4" ht="18.75">
      <c r="A9" s="60" t="s">
        <v>53</v>
      </c>
      <c r="B9" s="60"/>
      <c r="C9" s="60"/>
      <c r="D9" s="60"/>
    </row>
    <row r="10" spans="1:4" ht="15.75">
      <c r="A10" s="60" t="s">
        <v>60</v>
      </c>
      <c r="B10" s="60"/>
      <c r="C10" s="60"/>
      <c r="D10" s="60"/>
    </row>
    <row r="11" spans="1:4" ht="15.75">
      <c r="A11" s="61"/>
      <c r="B11" s="61"/>
      <c r="C11" s="61"/>
      <c r="D11" s="61"/>
    </row>
    <row r="12" spans="1:4" ht="16.5" thickBot="1">
      <c r="A12" s="7"/>
      <c r="B12" s="7"/>
      <c r="C12" s="7"/>
      <c r="D12" s="7"/>
    </row>
    <row r="13" spans="1:4" ht="31.5">
      <c r="A13" s="26" t="s">
        <v>0</v>
      </c>
      <c r="B13" s="27" t="s">
        <v>1</v>
      </c>
      <c r="C13" s="25" t="s">
        <v>2</v>
      </c>
      <c r="D13" s="25" t="s">
        <v>25</v>
      </c>
    </row>
    <row r="14" spans="1:4" ht="15.75">
      <c r="A14" s="10" t="s">
        <v>42</v>
      </c>
      <c r="B14" s="46" t="s">
        <v>3</v>
      </c>
      <c r="C14" s="4"/>
      <c r="D14" s="22">
        <f>ROUND(D17*D15,2)</f>
        <v>74.599999999999994</v>
      </c>
    </row>
    <row r="15" spans="1:4" ht="15.75">
      <c r="A15" s="10"/>
      <c r="B15" s="41" t="s">
        <v>27</v>
      </c>
      <c r="C15" s="4"/>
      <c r="D15" s="21">
        <v>1.7</v>
      </c>
    </row>
    <row r="16" spans="1:4" ht="38.25" customHeight="1">
      <c r="A16" s="9"/>
      <c r="B16" s="47" t="s">
        <v>50</v>
      </c>
      <c r="C16" s="5"/>
      <c r="D16" s="21">
        <v>43.88</v>
      </c>
    </row>
    <row r="17" spans="1:4" ht="15.75">
      <c r="A17" s="9"/>
      <c r="B17" s="42" t="s">
        <v>26</v>
      </c>
      <c r="C17" s="13"/>
      <c r="D17" s="21">
        <f>SUM(D16:D16)</f>
        <v>43.88</v>
      </c>
    </row>
    <row r="18" spans="1:4" ht="15.75">
      <c r="A18" s="10" t="s">
        <v>28</v>
      </c>
      <c r="B18" s="43" t="s">
        <v>4</v>
      </c>
      <c r="C18" s="3"/>
      <c r="D18" s="20">
        <f>SUM(D19:D19)</f>
        <v>16.41</v>
      </c>
    </row>
    <row r="19" spans="1:4" ht="15.75">
      <c r="A19" s="9"/>
      <c r="B19" s="42" t="s">
        <v>5</v>
      </c>
      <c r="C19" s="13">
        <v>0.22</v>
      </c>
      <c r="D19" s="21">
        <f>ROUND(D14*C19,2)</f>
        <v>16.41</v>
      </c>
    </row>
    <row r="20" spans="1:4" ht="15.75">
      <c r="A20" s="10" t="s">
        <v>31</v>
      </c>
      <c r="B20" s="43" t="s">
        <v>6</v>
      </c>
      <c r="C20" s="5"/>
      <c r="D20" s="22">
        <f>D14+D18</f>
        <v>91.009999999999991</v>
      </c>
    </row>
    <row r="21" spans="1:4" ht="15.75">
      <c r="A21" s="9" t="s">
        <v>17</v>
      </c>
      <c r="B21" s="42" t="s">
        <v>21</v>
      </c>
      <c r="C21" s="48">
        <f>SUM(C22:C23)</f>
        <v>0.46300000000000002</v>
      </c>
      <c r="D21" s="21">
        <f>SUM(D22:D23)</f>
        <v>34.54</v>
      </c>
    </row>
    <row r="22" spans="1:4" ht="15.75">
      <c r="A22" s="9" t="s">
        <v>48</v>
      </c>
      <c r="B22" s="49" t="s">
        <v>46</v>
      </c>
      <c r="C22" s="50">
        <v>0.20200000000000001</v>
      </c>
      <c r="D22" s="35">
        <f>ROUND(D14*C22,2)</f>
        <v>15.07</v>
      </c>
    </row>
    <row r="23" spans="1:4" ht="15.75">
      <c r="A23" s="9" t="s">
        <v>49</v>
      </c>
      <c r="B23" s="49" t="s">
        <v>47</v>
      </c>
      <c r="C23" s="50">
        <v>0.26100000000000001</v>
      </c>
      <c r="D23" s="35">
        <f>ROUND(D14*C23,2)</f>
        <v>19.47</v>
      </c>
    </row>
    <row r="24" spans="1:4" ht="15.75">
      <c r="A24" s="10" t="s">
        <v>18</v>
      </c>
      <c r="B24" s="43" t="s">
        <v>7</v>
      </c>
      <c r="C24" s="3"/>
      <c r="D24" s="20">
        <f>SUM(D20:D21)</f>
        <v>125.54999999999998</v>
      </c>
    </row>
    <row r="25" spans="1:4" ht="15.75">
      <c r="A25" s="9" t="s">
        <v>32</v>
      </c>
      <c r="B25" s="42" t="s">
        <v>8</v>
      </c>
      <c r="C25" s="13">
        <v>0.12</v>
      </c>
      <c r="D25" s="21">
        <f>ROUND(D24*C25,2)</f>
        <v>15.07</v>
      </c>
    </row>
    <row r="26" spans="1:4" ht="15.75">
      <c r="A26" s="10" t="s">
        <v>33</v>
      </c>
      <c r="B26" s="43" t="s">
        <v>9</v>
      </c>
      <c r="C26" s="5"/>
      <c r="D26" s="22">
        <f>SUM(D24:D25)</f>
        <v>140.61999999999998</v>
      </c>
    </row>
    <row r="27" spans="1:4" ht="16.5" thickBot="1">
      <c r="A27" s="11" t="s">
        <v>19</v>
      </c>
      <c r="B27" s="44" t="s">
        <v>10</v>
      </c>
      <c r="C27" s="14">
        <v>0.2</v>
      </c>
      <c r="D27" s="23">
        <f>ROUND(D26*C27,2)</f>
        <v>28.12</v>
      </c>
    </row>
    <row r="28" spans="1:4" ht="16.5" thickBot="1">
      <c r="A28" s="8" t="s">
        <v>20</v>
      </c>
      <c r="B28" s="45" t="s">
        <v>11</v>
      </c>
      <c r="C28" s="6"/>
      <c r="D28" s="24">
        <f>SUM(D26:D27)</f>
        <v>168.73999999999998</v>
      </c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12"/>
      <c r="B31" s="7"/>
      <c r="C31" s="7"/>
      <c r="D31" s="12"/>
    </row>
    <row r="32" spans="1:4" s="53" customFormat="1" ht="15.75">
      <c r="A32" s="7" t="s">
        <v>62</v>
      </c>
      <c r="B32" s="7"/>
      <c r="C32" s="7" t="s">
        <v>66</v>
      </c>
      <c r="D32" s="7" t="s">
        <v>63</v>
      </c>
    </row>
    <row r="33" spans="1:4" s="53" customFormat="1" ht="15.75">
      <c r="A33" s="7"/>
      <c r="B33" s="7"/>
      <c r="C33" s="7"/>
      <c r="D33" s="7"/>
    </row>
    <row r="34" spans="1:4" s="53" customFormat="1" ht="30" customHeight="1">
      <c r="A34" s="62" t="s">
        <v>23</v>
      </c>
      <c r="B34" s="62"/>
      <c r="C34" s="7" t="s">
        <v>66</v>
      </c>
      <c r="D34" s="55" t="s">
        <v>24</v>
      </c>
    </row>
    <row r="35" spans="1:4" ht="15.75">
      <c r="A35" s="7"/>
      <c r="B35" s="7"/>
      <c r="C35" s="7"/>
      <c r="D35" s="7"/>
    </row>
  </sheetData>
  <mergeCells count="5">
    <mergeCell ref="A8:D8"/>
    <mergeCell ref="A9:D9"/>
    <mergeCell ref="A10:D10"/>
    <mergeCell ref="A11:D11"/>
    <mergeCell ref="A34:B34"/>
  </mergeCells>
  <pageMargins left="0.7" right="0.7" top="0.75" bottom="0.75" header="0.3" footer="0.3"/>
  <pageSetup paperSize="9" scale="8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7" workbookViewId="0">
      <selection activeCell="D14" sqref="D14"/>
    </sheetView>
  </sheetViews>
  <sheetFormatPr defaultRowHeight="15"/>
  <cols>
    <col min="2" max="2" width="44.140625" customWidth="1"/>
    <col min="3" max="3" width="13.140625" customWidth="1"/>
    <col min="4" max="4" width="21.5703125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75">
      <c r="A5" s="54" t="s">
        <v>40</v>
      </c>
      <c r="B5" s="2"/>
      <c r="C5" s="52" t="s">
        <v>40</v>
      </c>
      <c r="D5" s="52"/>
    </row>
    <row r="6" spans="1:4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60" t="s">
        <v>15</v>
      </c>
      <c r="B8" s="60"/>
      <c r="C8" s="60"/>
      <c r="D8" s="60"/>
    </row>
    <row r="9" spans="1:4" ht="18.75">
      <c r="A9" s="60" t="s">
        <v>58</v>
      </c>
      <c r="B9" s="60"/>
      <c r="C9" s="60"/>
      <c r="D9" s="60"/>
    </row>
    <row r="10" spans="1:4" ht="15.75">
      <c r="A10" s="60" t="s">
        <v>59</v>
      </c>
      <c r="B10" s="60"/>
      <c r="C10" s="60"/>
      <c r="D10" s="60"/>
    </row>
    <row r="11" spans="1:4" ht="15.75">
      <c r="A11" s="61"/>
      <c r="B11" s="61"/>
      <c r="C11" s="61"/>
      <c r="D11" s="61"/>
    </row>
    <row r="12" spans="1:4" ht="16.5" thickBot="1">
      <c r="A12" s="7"/>
      <c r="B12" s="7"/>
      <c r="C12" s="7"/>
      <c r="D12" s="7"/>
    </row>
    <row r="13" spans="1:4" ht="31.5">
      <c r="A13" s="26" t="s">
        <v>0</v>
      </c>
      <c r="B13" s="27" t="s">
        <v>1</v>
      </c>
      <c r="C13" s="25" t="s">
        <v>2</v>
      </c>
      <c r="D13" s="25" t="s">
        <v>25</v>
      </c>
    </row>
    <row r="14" spans="1:4" ht="15.75">
      <c r="A14" s="10" t="s">
        <v>42</v>
      </c>
      <c r="B14" s="46" t="s">
        <v>3</v>
      </c>
      <c r="C14" s="4"/>
      <c r="D14" s="34">
        <f>ROUND(D17*D15,2)</f>
        <v>35.1</v>
      </c>
    </row>
    <row r="15" spans="1:4" ht="15.75">
      <c r="A15" s="10"/>
      <c r="B15" s="41" t="s">
        <v>27</v>
      </c>
      <c r="C15" s="4"/>
      <c r="D15" s="21">
        <v>0.8</v>
      </c>
    </row>
    <row r="16" spans="1:4" ht="35.25" customHeight="1">
      <c r="A16" s="9"/>
      <c r="B16" s="47" t="s">
        <v>50</v>
      </c>
      <c r="C16" s="5"/>
      <c r="D16" s="21">
        <v>43.88</v>
      </c>
    </row>
    <row r="17" spans="1:4" ht="15.75">
      <c r="A17" s="9"/>
      <c r="B17" s="42" t="s">
        <v>26</v>
      </c>
      <c r="C17" s="13"/>
      <c r="D17" s="21">
        <f>SUM(D16:D16)</f>
        <v>43.88</v>
      </c>
    </row>
    <row r="18" spans="1:4" ht="15.75">
      <c r="A18" s="10" t="s">
        <v>28</v>
      </c>
      <c r="B18" s="43" t="s">
        <v>4</v>
      </c>
      <c r="C18" s="3"/>
      <c r="D18" s="20">
        <f>SUM(D19:D19)</f>
        <v>7.72</v>
      </c>
    </row>
    <row r="19" spans="1:4" ht="15.75">
      <c r="A19" s="9"/>
      <c r="B19" s="42" t="s">
        <v>5</v>
      </c>
      <c r="C19" s="13">
        <v>0.22</v>
      </c>
      <c r="D19" s="21">
        <f>ROUND(D14*C19,2)</f>
        <v>7.72</v>
      </c>
    </row>
    <row r="20" spans="1:4" ht="15.75">
      <c r="A20" s="10" t="s">
        <v>31</v>
      </c>
      <c r="B20" s="43" t="s">
        <v>6</v>
      </c>
      <c r="C20" s="5"/>
      <c r="D20" s="22">
        <f>D14+D18</f>
        <v>42.82</v>
      </c>
    </row>
    <row r="21" spans="1:4" ht="15.75">
      <c r="A21" s="9" t="s">
        <v>17</v>
      </c>
      <c r="B21" s="42" t="s">
        <v>21</v>
      </c>
      <c r="C21" s="48">
        <f>SUM(C22:C23)</f>
        <v>0.46300000000000002</v>
      </c>
      <c r="D21" s="21">
        <f>SUM(D22:D23)</f>
        <v>16.25</v>
      </c>
    </row>
    <row r="22" spans="1:4" ht="15.75">
      <c r="A22" s="9" t="s">
        <v>48</v>
      </c>
      <c r="B22" s="49" t="s">
        <v>46</v>
      </c>
      <c r="C22" s="50">
        <v>0.20200000000000001</v>
      </c>
      <c r="D22" s="35">
        <f>ROUND(D14*C22,2)</f>
        <v>7.09</v>
      </c>
    </row>
    <row r="23" spans="1:4" ht="15.75">
      <c r="A23" s="9" t="s">
        <v>49</v>
      </c>
      <c r="B23" s="49" t="s">
        <v>47</v>
      </c>
      <c r="C23" s="50">
        <v>0.26100000000000001</v>
      </c>
      <c r="D23" s="35">
        <f>ROUND(D14*C23,2)</f>
        <v>9.16</v>
      </c>
    </row>
    <row r="24" spans="1:4" ht="15.75">
      <c r="A24" s="10" t="s">
        <v>18</v>
      </c>
      <c r="B24" s="43" t="s">
        <v>7</v>
      </c>
      <c r="C24" s="3"/>
      <c r="D24" s="20">
        <f>SUM(D20:D21)</f>
        <v>59.07</v>
      </c>
    </row>
    <row r="25" spans="1:4" ht="15.75">
      <c r="A25" s="9" t="s">
        <v>32</v>
      </c>
      <c r="B25" s="42" t="s">
        <v>8</v>
      </c>
      <c r="C25" s="13">
        <v>0.12</v>
      </c>
      <c r="D25" s="21">
        <f>ROUND(D24*C25,2)</f>
        <v>7.09</v>
      </c>
    </row>
    <row r="26" spans="1:4" ht="15.75">
      <c r="A26" s="10" t="s">
        <v>33</v>
      </c>
      <c r="B26" s="43" t="s">
        <v>9</v>
      </c>
      <c r="C26" s="5"/>
      <c r="D26" s="22">
        <f>SUM(D24:D25)</f>
        <v>66.16</v>
      </c>
    </row>
    <row r="27" spans="1:4" ht="16.5" thickBot="1">
      <c r="A27" s="11" t="s">
        <v>19</v>
      </c>
      <c r="B27" s="44" t="s">
        <v>10</v>
      </c>
      <c r="C27" s="14">
        <v>0.2</v>
      </c>
      <c r="D27" s="23">
        <f>ROUND(D26*C27,2)</f>
        <v>13.23</v>
      </c>
    </row>
    <row r="28" spans="1:4" ht="16.5" thickBot="1">
      <c r="A28" s="8" t="s">
        <v>20</v>
      </c>
      <c r="B28" s="45" t="s">
        <v>11</v>
      </c>
      <c r="C28" s="6"/>
      <c r="D28" s="24">
        <f>SUM(D26:D27)</f>
        <v>79.39</v>
      </c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12"/>
      <c r="B31" s="7"/>
      <c r="C31" s="7"/>
      <c r="D31" s="12"/>
    </row>
    <row r="32" spans="1:4" s="53" customFormat="1" ht="15.75">
      <c r="A32" s="7" t="s">
        <v>62</v>
      </c>
      <c r="B32" s="7"/>
      <c r="C32" s="7" t="s">
        <v>66</v>
      </c>
      <c r="D32" s="7" t="s">
        <v>63</v>
      </c>
    </row>
    <row r="33" spans="1:4" s="53" customFormat="1" ht="28.5" customHeight="1">
      <c r="A33" s="7"/>
      <c r="B33" s="7"/>
      <c r="C33" s="7"/>
      <c r="D33" s="7"/>
    </row>
    <row r="34" spans="1:4" s="53" customFormat="1" ht="15.75">
      <c r="A34" s="62" t="s">
        <v>23</v>
      </c>
      <c r="B34" s="62"/>
      <c r="C34" s="7" t="s">
        <v>66</v>
      </c>
      <c r="D34" s="55" t="s">
        <v>24</v>
      </c>
    </row>
    <row r="35" spans="1:4" s="53" customFormat="1" ht="15.75">
      <c r="A35" s="7" t="s">
        <v>71</v>
      </c>
      <c r="B35" s="7"/>
      <c r="C35" s="7"/>
      <c r="D35" s="7"/>
    </row>
  </sheetData>
  <mergeCells count="5">
    <mergeCell ref="A8:D8"/>
    <mergeCell ref="A9:D9"/>
    <mergeCell ref="A10:D10"/>
    <mergeCell ref="A11:D11"/>
    <mergeCell ref="A34:B34"/>
  </mergeCells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13" sqref="D13"/>
    </sheetView>
  </sheetViews>
  <sheetFormatPr defaultRowHeight="15"/>
  <cols>
    <col min="2" max="2" width="46.42578125" customWidth="1"/>
    <col min="3" max="3" width="13.140625" customWidth="1"/>
    <col min="4" max="4" width="20.42578125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75">
      <c r="A5" s="54" t="s">
        <v>40</v>
      </c>
      <c r="B5" s="2"/>
      <c r="C5" s="52" t="s">
        <v>40</v>
      </c>
      <c r="D5" s="52"/>
    </row>
    <row r="6" spans="1:4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60" t="s">
        <v>15</v>
      </c>
      <c r="B8" s="60"/>
      <c r="C8" s="60"/>
      <c r="D8" s="60"/>
    </row>
    <row r="9" spans="1:4" ht="18.75">
      <c r="A9" s="60" t="s">
        <v>54</v>
      </c>
      <c r="B9" s="60"/>
      <c r="C9" s="60"/>
      <c r="D9" s="60"/>
    </row>
    <row r="10" spans="1:4" ht="15.75">
      <c r="A10" s="60" t="s">
        <v>55</v>
      </c>
      <c r="B10" s="60"/>
      <c r="C10" s="60"/>
      <c r="D10" s="60"/>
    </row>
    <row r="11" spans="1:4" ht="16.5" thickBot="1">
      <c r="A11" s="7"/>
      <c r="B11" s="7"/>
      <c r="C11" s="7"/>
      <c r="D11" s="7"/>
    </row>
    <row r="12" spans="1:4" ht="31.5">
      <c r="A12" s="26" t="s">
        <v>0</v>
      </c>
      <c r="B12" s="27" t="s">
        <v>1</v>
      </c>
      <c r="C12" s="25" t="s">
        <v>2</v>
      </c>
      <c r="D12" s="25" t="s">
        <v>25</v>
      </c>
    </row>
    <row r="13" spans="1:4" ht="15.75">
      <c r="A13" s="10">
        <v>1</v>
      </c>
      <c r="B13" s="46" t="s">
        <v>3</v>
      </c>
      <c r="C13" s="4"/>
      <c r="D13" s="22">
        <f>ROUND(D16*D14,2)</f>
        <v>131.63999999999999</v>
      </c>
    </row>
    <row r="14" spans="1:4" ht="15.75">
      <c r="A14" s="10"/>
      <c r="B14" s="41" t="s">
        <v>27</v>
      </c>
      <c r="C14" s="4"/>
      <c r="D14" s="28">
        <v>3</v>
      </c>
    </row>
    <row r="15" spans="1:4" ht="31.5">
      <c r="A15" s="9"/>
      <c r="B15" s="47" t="s">
        <v>50</v>
      </c>
      <c r="C15" s="5"/>
      <c r="D15" s="5">
        <v>43.88</v>
      </c>
    </row>
    <row r="16" spans="1:4" ht="15.75">
      <c r="A16" s="9"/>
      <c r="B16" s="42" t="s">
        <v>26</v>
      </c>
      <c r="C16" s="13"/>
      <c r="D16" s="21">
        <f>SUM(D15:D15)</f>
        <v>43.88</v>
      </c>
    </row>
    <row r="17" spans="1:4" ht="15.75">
      <c r="A17" s="10" t="s">
        <v>28</v>
      </c>
      <c r="B17" s="43" t="s">
        <v>4</v>
      </c>
      <c r="C17" s="3"/>
      <c r="D17" s="20">
        <f>SUM(D18:D18)</f>
        <v>28.96</v>
      </c>
    </row>
    <row r="18" spans="1:4" ht="15.75">
      <c r="A18" s="9"/>
      <c r="B18" s="42" t="s">
        <v>5</v>
      </c>
      <c r="C18" s="13">
        <v>0.22</v>
      </c>
      <c r="D18" s="21">
        <f>ROUND(D13*C18,2)</f>
        <v>28.96</v>
      </c>
    </row>
    <row r="19" spans="1:4" ht="15.75">
      <c r="A19" s="10" t="s">
        <v>31</v>
      </c>
      <c r="B19" s="43" t="s">
        <v>6</v>
      </c>
      <c r="C19" s="5"/>
      <c r="D19" s="22">
        <f>D13+D17</f>
        <v>160.6</v>
      </c>
    </row>
    <row r="20" spans="1:4" ht="15.75">
      <c r="A20" s="9" t="s">
        <v>17</v>
      </c>
      <c r="B20" s="42" t="s">
        <v>21</v>
      </c>
      <c r="C20" s="48">
        <f>SUM(C21:C22)</f>
        <v>0.46300000000000002</v>
      </c>
      <c r="D20" s="21">
        <f>SUM(D21:D22)</f>
        <v>60.95</v>
      </c>
    </row>
    <row r="21" spans="1:4" ht="15.75">
      <c r="A21" s="9" t="s">
        <v>48</v>
      </c>
      <c r="B21" s="49" t="s">
        <v>46</v>
      </c>
      <c r="C21" s="50">
        <v>0.20200000000000001</v>
      </c>
      <c r="D21" s="35">
        <f>ROUND(D13*C21,2)</f>
        <v>26.59</v>
      </c>
    </row>
    <row r="22" spans="1:4" ht="15.75">
      <c r="A22" s="9" t="s">
        <v>49</v>
      </c>
      <c r="B22" s="49" t="s">
        <v>47</v>
      </c>
      <c r="C22" s="50">
        <v>0.26100000000000001</v>
      </c>
      <c r="D22" s="35">
        <f>ROUND(D13*C22,2)</f>
        <v>34.36</v>
      </c>
    </row>
    <row r="23" spans="1:4" ht="15.75">
      <c r="A23" s="10" t="s">
        <v>18</v>
      </c>
      <c r="B23" s="43" t="s">
        <v>7</v>
      </c>
      <c r="C23" s="3"/>
      <c r="D23" s="20">
        <f>SUM(D19:D20)</f>
        <v>221.55</v>
      </c>
    </row>
    <row r="24" spans="1:4" ht="15.75">
      <c r="A24" s="9" t="s">
        <v>32</v>
      </c>
      <c r="B24" s="42" t="s">
        <v>8</v>
      </c>
      <c r="C24" s="13">
        <v>0.12</v>
      </c>
      <c r="D24" s="21">
        <f>ROUND(D23*C24,2)</f>
        <v>26.59</v>
      </c>
    </row>
    <row r="25" spans="1:4" ht="15.75">
      <c r="A25" s="10" t="s">
        <v>33</v>
      </c>
      <c r="B25" s="43" t="s">
        <v>9</v>
      </c>
      <c r="C25" s="5"/>
      <c r="D25" s="22">
        <f>SUM(D23:D24)</f>
        <v>248.14000000000001</v>
      </c>
    </row>
    <row r="26" spans="1:4" ht="16.5" thickBot="1">
      <c r="A26" s="11" t="s">
        <v>19</v>
      </c>
      <c r="B26" s="44" t="s">
        <v>10</v>
      </c>
      <c r="C26" s="14">
        <v>0.2</v>
      </c>
      <c r="D26" s="23">
        <f>ROUND(D25*C26,2)</f>
        <v>49.63</v>
      </c>
    </row>
    <row r="27" spans="1:4" ht="16.5" thickBot="1">
      <c r="A27" s="8" t="s">
        <v>20</v>
      </c>
      <c r="B27" s="45" t="s">
        <v>11</v>
      </c>
      <c r="C27" s="6"/>
      <c r="D27" s="24">
        <f>SUM(D25:D26)</f>
        <v>297.77000000000004</v>
      </c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12"/>
      <c r="B30" s="7"/>
      <c r="C30" s="7"/>
      <c r="D30" s="12"/>
    </row>
    <row r="31" spans="1:4" s="53" customFormat="1" ht="15.75">
      <c r="A31" s="7" t="s">
        <v>62</v>
      </c>
      <c r="B31" s="7"/>
      <c r="C31" s="7" t="s">
        <v>65</v>
      </c>
      <c r="D31" s="7" t="s">
        <v>63</v>
      </c>
    </row>
    <row r="32" spans="1:4" s="53" customFormat="1" ht="32.25" customHeight="1">
      <c r="A32" s="7"/>
      <c r="B32" s="7"/>
      <c r="C32" s="7"/>
      <c r="D32" s="7"/>
    </row>
    <row r="33" spans="1:4" s="53" customFormat="1" ht="15.75">
      <c r="A33" s="62" t="s">
        <v>64</v>
      </c>
      <c r="B33" s="62"/>
      <c r="C33" s="7" t="s">
        <v>66</v>
      </c>
      <c r="D33" s="55" t="s">
        <v>24</v>
      </c>
    </row>
    <row r="34" spans="1:4" s="53" customFormat="1" ht="15.75">
      <c r="A34" s="7"/>
      <c r="B34" s="7"/>
      <c r="C34" s="7"/>
      <c r="D34" s="7"/>
    </row>
  </sheetData>
  <mergeCells count="4">
    <mergeCell ref="A8:D8"/>
    <mergeCell ref="A9:D9"/>
    <mergeCell ref="A10:D10"/>
    <mergeCell ref="A33:B33"/>
  </mergeCells>
  <pageMargins left="0.7" right="0.7" top="0.75" bottom="0.75" header="0.3" footer="0.3"/>
  <pageSetup paperSize="9" scale="8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G8" sqref="G8"/>
    </sheetView>
  </sheetViews>
  <sheetFormatPr defaultRowHeight="15"/>
  <cols>
    <col min="1" max="1" width="7.5703125" customWidth="1"/>
    <col min="2" max="2" width="46.42578125" customWidth="1"/>
    <col min="3" max="3" width="13.140625" customWidth="1"/>
    <col min="4" max="4" width="20.5703125" customWidth="1"/>
  </cols>
  <sheetData>
    <row r="1" spans="1:4" s="53" customFormat="1" ht="15.75">
      <c r="A1" s="51" t="s">
        <v>22</v>
      </c>
      <c r="B1" s="7"/>
      <c r="C1" s="52" t="s">
        <v>12</v>
      </c>
      <c r="D1" s="52"/>
    </row>
    <row r="2" spans="1:4" s="53" customFormat="1" ht="15.75">
      <c r="A2" s="54" t="s">
        <v>37</v>
      </c>
      <c r="B2" s="2"/>
      <c r="C2" s="52" t="s">
        <v>68</v>
      </c>
      <c r="D2" s="52"/>
    </row>
    <row r="3" spans="1:4" s="53" customFormat="1" ht="15.75">
      <c r="A3" s="54" t="s">
        <v>38</v>
      </c>
      <c r="B3" s="2"/>
      <c r="C3" s="52" t="s">
        <v>14</v>
      </c>
      <c r="D3" s="52"/>
    </row>
    <row r="4" spans="1:4" s="53" customFormat="1" ht="15.75">
      <c r="A4" s="54" t="s">
        <v>39</v>
      </c>
      <c r="B4" s="2"/>
      <c r="C4" s="52" t="s">
        <v>69</v>
      </c>
      <c r="D4" s="52"/>
    </row>
    <row r="5" spans="1:4" s="53" customFormat="1" ht="15.75">
      <c r="A5" s="54" t="s">
        <v>40</v>
      </c>
      <c r="B5" s="2"/>
      <c r="C5" s="52" t="s">
        <v>40</v>
      </c>
      <c r="D5" s="52"/>
    </row>
    <row r="6" spans="1:4" s="53" customFormat="1" ht="15.75">
      <c r="A6" s="1"/>
      <c r="B6" s="2"/>
      <c r="C6" s="2"/>
      <c r="D6" s="2"/>
    </row>
    <row r="7" spans="1:4" ht="15.75">
      <c r="A7" s="1"/>
      <c r="B7" s="2"/>
      <c r="C7" s="2"/>
      <c r="D7" s="2"/>
    </row>
    <row r="8" spans="1:4" ht="15.75">
      <c r="A8" s="60" t="s">
        <v>15</v>
      </c>
      <c r="B8" s="60"/>
      <c r="C8" s="60"/>
      <c r="D8" s="60"/>
    </row>
    <row r="9" spans="1:4" ht="18.75">
      <c r="A9" s="60" t="s">
        <v>54</v>
      </c>
      <c r="B9" s="60"/>
      <c r="C9" s="60"/>
      <c r="D9" s="60"/>
    </row>
    <row r="10" spans="1:4" ht="15.75">
      <c r="A10" s="60" t="s">
        <v>61</v>
      </c>
      <c r="B10" s="60"/>
      <c r="C10" s="60"/>
      <c r="D10" s="60"/>
    </row>
    <row r="11" spans="1:4" ht="16.5" thickBot="1">
      <c r="A11" s="7"/>
      <c r="B11" s="7"/>
      <c r="C11" s="7"/>
      <c r="D11" s="7"/>
    </row>
    <row r="12" spans="1:4" ht="31.5">
      <c r="A12" s="26" t="s">
        <v>70</v>
      </c>
      <c r="B12" s="27" t="s">
        <v>1</v>
      </c>
      <c r="C12" s="25" t="s">
        <v>2</v>
      </c>
      <c r="D12" s="25" t="s">
        <v>25</v>
      </c>
    </row>
    <row r="13" spans="1:4" ht="15.75">
      <c r="A13" s="10">
        <v>1</v>
      </c>
      <c r="B13" s="46" t="s">
        <v>3</v>
      </c>
      <c r="C13" s="4"/>
      <c r="D13" s="22">
        <f>ROUND(D16*D14,2)</f>
        <v>65.819999999999993</v>
      </c>
    </row>
    <row r="14" spans="1:4" ht="15.75">
      <c r="A14" s="10"/>
      <c r="B14" s="41" t="s">
        <v>27</v>
      </c>
      <c r="C14" s="4"/>
      <c r="D14" s="21">
        <v>1.5</v>
      </c>
    </row>
    <row r="15" spans="1:4" ht="31.5">
      <c r="A15" s="9"/>
      <c r="B15" s="47" t="s">
        <v>50</v>
      </c>
      <c r="C15" s="5"/>
      <c r="D15" s="5">
        <v>43.88</v>
      </c>
    </row>
    <row r="16" spans="1:4" ht="15.75">
      <c r="A16" s="9"/>
      <c r="B16" s="42" t="s">
        <v>26</v>
      </c>
      <c r="C16" s="13"/>
      <c r="D16" s="21">
        <f>SUM(D15:D15)</f>
        <v>43.88</v>
      </c>
    </row>
    <row r="17" spans="1:4" ht="15.75">
      <c r="A17" s="10" t="s">
        <v>28</v>
      </c>
      <c r="B17" s="43" t="s">
        <v>4</v>
      </c>
      <c r="C17" s="3"/>
      <c r="D17" s="20">
        <f>SUM(D18:D18)</f>
        <v>14.48</v>
      </c>
    </row>
    <row r="18" spans="1:4" ht="15.75">
      <c r="A18" s="9"/>
      <c r="B18" s="42" t="s">
        <v>5</v>
      </c>
      <c r="C18" s="13">
        <v>0.22</v>
      </c>
      <c r="D18" s="21">
        <f>ROUND(D13*C18,2)</f>
        <v>14.48</v>
      </c>
    </row>
    <row r="19" spans="1:4" ht="15.75">
      <c r="A19" s="10" t="s">
        <v>31</v>
      </c>
      <c r="B19" s="43" t="s">
        <v>6</v>
      </c>
      <c r="C19" s="5"/>
      <c r="D19" s="22">
        <f>D13+D17</f>
        <v>80.3</v>
      </c>
    </row>
    <row r="20" spans="1:4" ht="15.75">
      <c r="A20" s="9" t="s">
        <v>17</v>
      </c>
      <c r="B20" s="42" t="s">
        <v>21</v>
      </c>
      <c r="C20" s="48">
        <f>SUM(C21:C22)</f>
        <v>0.46300000000000002</v>
      </c>
      <c r="D20" s="21">
        <f>SUM(D21:D22)</f>
        <v>30.48</v>
      </c>
    </row>
    <row r="21" spans="1:4" ht="15.75">
      <c r="A21" s="9" t="s">
        <v>48</v>
      </c>
      <c r="B21" s="49" t="s">
        <v>46</v>
      </c>
      <c r="C21" s="50">
        <v>0.20200000000000001</v>
      </c>
      <c r="D21" s="35">
        <f>ROUND(D13*C21,2)</f>
        <v>13.3</v>
      </c>
    </row>
    <row r="22" spans="1:4" ht="15.75">
      <c r="A22" s="9" t="s">
        <v>49</v>
      </c>
      <c r="B22" s="49" t="s">
        <v>47</v>
      </c>
      <c r="C22" s="50">
        <v>0.26100000000000001</v>
      </c>
      <c r="D22" s="35">
        <f>ROUND(D13*C22,2)</f>
        <v>17.18</v>
      </c>
    </row>
    <row r="23" spans="1:4" ht="15.75">
      <c r="A23" s="10" t="s">
        <v>18</v>
      </c>
      <c r="B23" s="43" t="s">
        <v>7</v>
      </c>
      <c r="C23" s="3"/>
      <c r="D23" s="20">
        <f>SUM(D19:D20)</f>
        <v>110.78</v>
      </c>
    </row>
    <row r="24" spans="1:4" ht="15.75">
      <c r="A24" s="9" t="s">
        <v>32</v>
      </c>
      <c r="B24" s="42" t="s">
        <v>8</v>
      </c>
      <c r="C24" s="13">
        <v>0.12</v>
      </c>
      <c r="D24" s="21">
        <f>ROUND(D23*C24,2)</f>
        <v>13.29</v>
      </c>
    </row>
    <row r="25" spans="1:4" ht="15.75">
      <c r="A25" s="10" t="s">
        <v>33</v>
      </c>
      <c r="B25" s="43" t="s">
        <v>9</v>
      </c>
      <c r="C25" s="5"/>
      <c r="D25" s="22">
        <f>SUM(D23:D24)</f>
        <v>124.07</v>
      </c>
    </row>
    <row r="26" spans="1:4" ht="16.5" thickBot="1">
      <c r="A26" s="11" t="s">
        <v>19</v>
      </c>
      <c r="B26" s="44" t="s">
        <v>10</v>
      </c>
      <c r="C26" s="14">
        <v>0.2</v>
      </c>
      <c r="D26" s="23">
        <f>ROUND(D25*C26,2)</f>
        <v>24.81</v>
      </c>
    </row>
    <row r="27" spans="1:4" ht="16.5" thickBot="1">
      <c r="A27" s="8" t="s">
        <v>20</v>
      </c>
      <c r="B27" s="45" t="s">
        <v>11</v>
      </c>
      <c r="C27" s="6"/>
      <c r="D27" s="24">
        <f>SUM(D25:D26)</f>
        <v>148.88</v>
      </c>
    </row>
    <row r="28" spans="1:4" ht="15.75">
      <c r="A28" s="7"/>
      <c r="B28" s="7"/>
      <c r="C28" s="7"/>
      <c r="D28" s="7"/>
    </row>
    <row r="29" spans="1:4" ht="15.75">
      <c r="A29" s="7"/>
      <c r="B29" s="7"/>
      <c r="C29" s="7"/>
      <c r="D29" s="7"/>
    </row>
    <row r="30" spans="1:4" ht="15.75">
      <c r="A30" s="12"/>
      <c r="B30" s="7"/>
      <c r="C30" s="7"/>
      <c r="D30" s="12"/>
    </row>
    <row r="31" spans="1:4" s="53" customFormat="1" ht="15.75">
      <c r="A31" s="7" t="s">
        <v>62</v>
      </c>
      <c r="B31" s="7"/>
      <c r="C31" s="7" t="s">
        <v>67</v>
      </c>
      <c r="D31" s="7" t="s">
        <v>63</v>
      </c>
    </row>
    <row r="32" spans="1:4" s="53" customFormat="1" ht="35.25" customHeight="1">
      <c r="A32" s="7"/>
      <c r="B32" s="7"/>
      <c r="C32" s="7"/>
      <c r="D32" s="7"/>
    </row>
    <row r="33" spans="1:4" s="53" customFormat="1" ht="15.75">
      <c r="A33" s="62" t="s">
        <v>23</v>
      </c>
      <c r="B33" s="62"/>
      <c r="C33" s="7" t="s">
        <v>67</v>
      </c>
      <c r="D33" s="55" t="s">
        <v>24</v>
      </c>
    </row>
    <row r="34" spans="1:4" s="53" customFormat="1"/>
  </sheetData>
  <mergeCells count="4">
    <mergeCell ref="A8:D8"/>
    <mergeCell ref="A9:D9"/>
    <mergeCell ref="A10:D10"/>
    <mergeCell ref="A33:B33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Очистка зливів 0,25</vt:lpstr>
      <vt:lpstr>Очистка зливів 0,5</vt:lpstr>
      <vt:lpstr>Очистка зливів 1</vt:lpstr>
      <vt:lpstr>зміна очистка 0,25</vt:lpstr>
      <vt:lpstr>50% засміч.</vt:lpstr>
      <vt:lpstr>зміна очистка0,5</vt:lpstr>
      <vt:lpstr>50%засмічення</vt:lpstr>
      <vt:lpstr>зміна очистка1</vt:lpstr>
      <vt:lpstr>50%засм.</vt:lpstr>
      <vt:lpstr>'Очистка зливів 0,25'!Область_печати</vt:lpstr>
      <vt:lpstr>'Очистка зливів 0,5'!Область_печати</vt:lpstr>
      <vt:lpstr>'Очистка зливів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2022-01-26T07:08:57Z</dcterms:modified>
</cp:coreProperties>
</file>