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570" activeTab="1"/>
  </bookViews>
  <sheets>
    <sheet name="Sheet1" sheetId="1" r:id="rId1"/>
    <sheet name="Sheet2" sheetId="2" r:id="rId2"/>
    <sheet name="Sheet3" sheetId="3" r:id="rId3"/>
  </sheets>
  <definedNames/>
  <calcPr calcId="152511"/>
  <extLst/>
</workbook>
</file>

<file path=xl/sharedStrings.xml><?xml version="1.0" encoding="utf-8"?>
<sst xmlns="http://schemas.openxmlformats.org/spreadsheetml/2006/main" count="1055" uniqueCount="709">
  <si>
    <t>Рекламорозповсюджувачі</t>
  </si>
  <si>
    <t>Плата по договору</t>
  </si>
  <si>
    <t>Інші нарахування</t>
  </si>
  <si>
    <t>Пені, штрафи</t>
  </si>
  <si>
    <t>Борг на початок року</t>
  </si>
  <si>
    <t>Січень</t>
  </si>
  <si>
    <t>Лютий</t>
  </si>
  <si>
    <t>Березень</t>
  </si>
  <si>
    <t xml:space="preserve">Квітень  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</si>
  <si>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</si>
  <si>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</si>
  <si>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</si>
  <si>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</si>
  <si>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</si>
  <si>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</si>
  <si>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</si>
  <si>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</si>
  <si>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За рік надійшло</t>
  </si>
  <si>
    <t>На кінець року по договору</t>
  </si>
  <si>
    <t>Борг загальний</t>
  </si>
  <si>
    <t>Борг без штрафів</t>
  </si>
  <si>
    <t>Нарахування по договорам за рік - уся сплата за рік</t>
  </si>
  <si>
    <t>ТОВ "КРІС</t>
  </si>
  <si>
    <t>лист по боргу направлявся : пеня, штрафи</t>
  </si>
  <si>
    <t>ТОВ "КОРАЛ"</t>
  </si>
  <si>
    <t>ТОВ "ЕКО 21 століття"</t>
  </si>
  <si>
    <t>РА "СТАР" у формі ТОВ</t>
  </si>
  <si>
    <t>ФОП Мучичка І.М.</t>
  </si>
  <si>
    <t>ТОВ "ЕЛІТ"</t>
  </si>
  <si>
    <t>ФОП "ШОЛТЕС Е.Е."</t>
  </si>
  <si>
    <t>лист по боргу направлявся : пеня, штрафи, борг мтнулого</t>
  </si>
  <si>
    <t>ФОП Тарасов</t>
  </si>
  <si>
    <t>ТОВ "Варіант-ВТ"</t>
  </si>
  <si>
    <t>оплачено до кінця року</t>
  </si>
  <si>
    <t>ТОВ "ТранСофтГрупа"</t>
  </si>
  <si>
    <t>ФОП Дворніченко С.В.</t>
  </si>
  <si>
    <t>ФОП Буланов Л.М.</t>
  </si>
  <si>
    <t>ФОП Вовканич Л.В.</t>
  </si>
  <si>
    <t>ПАТ "Мукачівська трикотажна фабрика</t>
  </si>
  <si>
    <t>ФОП Горват В,Ю,</t>
  </si>
  <si>
    <t>є</t>
  </si>
  <si>
    <t>ФОП Грицовканич</t>
  </si>
  <si>
    <t>ФОП Луць</t>
  </si>
  <si>
    <t>ФОП Байов Ф.Ф.</t>
  </si>
  <si>
    <t>ТзОВ "Захід Фінанс Груп"</t>
  </si>
  <si>
    <t>ФОП Ганічка М.М.</t>
  </si>
  <si>
    <t>ФОП Гаврилець О.В.</t>
  </si>
  <si>
    <t>ФОП Бабич О.В,</t>
  </si>
  <si>
    <t>ФОП Островська О.С.</t>
  </si>
  <si>
    <t>ФОП Садварі</t>
  </si>
  <si>
    <t>ФОП Кунак</t>
  </si>
  <si>
    <t>борг на початок</t>
  </si>
  <si>
    <t>ФОП Балега А.Ю.</t>
  </si>
  <si>
    <t>ФОП Петрішка О.П.</t>
  </si>
  <si>
    <t>ФОП Дербаль І.В.</t>
  </si>
  <si>
    <t>ПАТ “ЗБІ”</t>
  </si>
  <si>
    <t>Забіржевський В.В.</t>
  </si>
  <si>
    <t>Приватна земельна ділянка</t>
  </si>
  <si>
    <t>ФОП Євстратьєв Р.Р.</t>
  </si>
  <si>
    <t>вул. Данила Галицького, 85-87</t>
  </si>
  <si>
    <t>ТОВ "Флекстронікс"</t>
  </si>
  <si>
    <t>вул. Берегівська - бічна, 4</t>
  </si>
  <si>
    <t>ТОВ “АТБ — Маркет”</t>
  </si>
  <si>
    <t>вул. Купальна, 14</t>
  </si>
  <si>
    <t>ФОП Роман М.Л.</t>
  </si>
  <si>
    <t>вул. Ужгородська, 165</t>
  </si>
  <si>
    <t>Капура І.</t>
  </si>
  <si>
    <t>Шубець В.</t>
  </si>
  <si>
    <t>Перелік рекламних конструкцій на території Мукачівської міської територіальної громади станом на15.09.2021р.</t>
  </si>
  <si>
    <t>№ п/п</t>
  </si>
  <si>
    <t>К-сть</t>
  </si>
  <si>
    <t>Рекламорозповсюджувач</t>
  </si>
  <si>
    <t>Адреса місця розташування рекламного засобу</t>
  </si>
  <si>
    <t>Найменування рекламного засобу</t>
  </si>
  <si>
    <t>Строк дії дозволу</t>
  </si>
  <si>
    <r>
      <t>1.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0"/>
        <color theme="1"/>
        <rFont val="Times New Roman"/>
        <family val="1"/>
      </rPr>
      <t> </t>
    </r>
  </si>
  <si>
    <t>ФОП  Шолтес Едуард Емільхович</t>
  </si>
  <si>
    <t>Мукачівський р-н, с. Кендерешів, вул. Проектна, 17</t>
  </si>
  <si>
    <t>Податковий номер: 2763413790</t>
  </si>
  <si>
    <t>Тел. +380506729727</t>
  </si>
  <si>
    <t xml:space="preserve"> </t>
  </si>
  <si>
    <t>Вул. Федорова Івана (ЗОШ №20)</t>
  </si>
  <si>
    <t>Сіті-лайт 1,2 х1,8 м.</t>
  </si>
  <si>
    <t>27.11.2018р. - 27.11.2023р.</t>
  </si>
  <si>
    <r>
      <t>2.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0"/>
        <color theme="1"/>
        <rFont val="Times New Roman"/>
        <family val="1"/>
      </rPr>
      <t> </t>
    </r>
  </si>
  <si>
    <t>Вул. Федорова Івана (біля ЦУМа)</t>
  </si>
  <si>
    <r>
      <t>3.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0"/>
        <color theme="1"/>
        <rFont val="Times New Roman"/>
        <family val="1"/>
      </rPr>
      <t> </t>
    </r>
  </si>
  <si>
    <t>пл. Духновича Олександра, 12</t>
  </si>
  <si>
    <r>
      <t>4.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0"/>
        <color theme="1"/>
        <rFont val="Times New Roman"/>
        <family val="1"/>
      </rPr>
      <t> </t>
    </r>
  </si>
  <si>
    <t>пл. Духновича Олександра, 4 (кафе Тайм)</t>
  </si>
  <si>
    <r>
      <t>5.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0"/>
        <color theme="1"/>
        <rFont val="Times New Roman"/>
        <family val="1"/>
      </rPr>
      <t> </t>
    </r>
  </si>
  <si>
    <t>пл. Духновича Олександра,</t>
  </si>
  <si>
    <r>
      <t>6.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0"/>
        <color theme="1"/>
        <rFont val="Times New Roman"/>
        <family val="1"/>
      </rPr>
      <t> </t>
    </r>
  </si>
  <si>
    <t>пл. Духновича Олександра, 7 (маг.Лайф)</t>
  </si>
  <si>
    <r>
      <t>7.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0"/>
        <color theme="1"/>
        <rFont val="Times New Roman"/>
        <family val="1"/>
      </rPr>
      <t> </t>
    </r>
  </si>
  <si>
    <t>пл. Духновича Олександра (гот.Стар)</t>
  </si>
  <si>
    <r>
      <t>8.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0"/>
        <color theme="1"/>
        <rFont val="Times New Roman"/>
        <family val="1"/>
      </rPr>
      <t> </t>
    </r>
  </si>
  <si>
    <t xml:space="preserve"> Вул. Миру, 6 (біля зупинки)</t>
  </si>
  <si>
    <r>
      <t>9.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0"/>
        <color theme="1"/>
        <rFont val="Times New Roman"/>
        <family val="1"/>
      </rPr>
      <t> </t>
    </r>
  </si>
  <si>
    <t>Вул. Ярослава Мудрого (кафе Сучасник)</t>
  </si>
  <si>
    <r>
      <t>10.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</si>
  <si>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пл. Кирила та Мефодія (кафе Вікторія)</t>
  </si>
  <si>
    <r>
      <t>11.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</si>
  <si>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 Миру (виїзд на міст праворуч)</t>
  </si>
  <si>
    <t>Біл борд двосторонній  ластівка, 3х6м.</t>
  </si>
  <si>
    <r>
      <t>12.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</si>
  <si>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 Росвигівська (біля буд.№3)</t>
  </si>
  <si>
    <t>Біл борд односторонній, 3х6м.</t>
  </si>
  <si>
    <r>
      <t>13.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</si>
  <si>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 Росвигівська (біля буд.№9А)</t>
  </si>
  <si>
    <t xml:space="preserve">                </t>
  </si>
  <si>
    <t>Біл борд двосторонній, 3х6м.</t>
  </si>
  <si>
    <r>
      <t>14.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</si>
  <si>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 Зріні Ілони (біля буд.№113)</t>
  </si>
  <si>
    <r>
      <t>15.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</si>
  <si>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Перехрестя вул. Масарика Томаша —         вул.Токаря Михайла</t>
  </si>
  <si>
    <r>
      <t>16.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</si>
  <si>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r>
      <t>17.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</si>
  <si>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 Лавківська (біля «Епіцентру»)</t>
  </si>
  <si>
    <t>Біл-борд двосторонній, 3х6м.</t>
  </si>
  <si>
    <r>
      <t>18.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</si>
  <si>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ТзОВ «Варіант-ВТ»</t>
  </si>
  <si>
    <t>м. Мукачево, площа Духновича Олександра, 14/10,</t>
  </si>
  <si>
    <t>код ЄДРПОУ: 37591045</t>
  </si>
  <si>
    <t>Химинець Василь Васильович</t>
  </si>
  <si>
    <t xml:space="preserve"> тел. +380501862276</t>
  </si>
  <si>
    <t>пл. Духновича Олександра, 14</t>
  </si>
  <si>
    <t>Сіті-лайт двосторонній,</t>
  </si>
  <si>
    <t>1,2 х1,8 м.</t>
  </si>
  <si>
    <t>22.01.2019р. - 22.01.2024р.</t>
  </si>
  <si>
    <r>
      <t>19.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</si>
  <si>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ТОВ “ЕКО XXI століття”</t>
  </si>
  <si>
    <t>Директор Фрунзе В.М.</t>
  </si>
  <si>
    <t>м. Київ, Печерський р-н, вул. Щорса, 32 «Г»/261</t>
  </si>
  <si>
    <t>код ЄПРПОУ: 33784216</t>
  </si>
  <si>
    <t>Представник у місті Мукачево Сабов Іван Іванович</t>
  </si>
  <si>
    <t>тел. +380506749733</t>
  </si>
  <si>
    <t>Перехрестя вул.Франка Івана — вул.Пряшівська</t>
  </si>
  <si>
    <t>Біл-борд односторнній, 3х6м.</t>
  </si>
  <si>
    <r>
      <t>20.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</si>
  <si>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Перехрестя вул. Росвигівська, 1 — вул. Немировича Данченка Володимира</t>
  </si>
  <si>
    <r>
      <t>21.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</si>
  <si>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На розі вулиць Стуса Василя та Сковороди Григорія</t>
  </si>
  <si>
    <r>
      <t>22.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</si>
  <si>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Перехрестя вул. Масарика Томаша —           вул. Кооперативна (біля ринку “ГІД”)</t>
  </si>
  <si>
    <r>
      <t>23.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</si>
  <si>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м. Мукачево, пл. Кирила і Мефодія, 11/5</t>
  </si>
  <si>
    <t>код : 228273458</t>
  </si>
  <si>
    <t>Тел: +380503178803</t>
  </si>
  <si>
    <t>Вул. Підгорянська (виїзд на міст праворуч)</t>
  </si>
  <si>
    <t>Біл-борд односторонній, 3х6м.</t>
  </si>
  <si>
    <t>10.12.2019р. - 10.12.2024р.</t>
  </si>
  <si>
    <r>
      <t>24.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</si>
  <si>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На узбіччі автодороги Київ — Чоп (км.772+442м)</t>
  </si>
  <si>
    <r>
      <t>25.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</si>
  <si>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 Графа Фон Шенборна</t>
  </si>
  <si>
    <t>Біл-борд односторонній, 3х4м.</t>
  </si>
  <si>
    <r>
      <t>26.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</si>
  <si>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ФОП Буланов Леонід Михайлович</t>
  </si>
  <si>
    <t>м. Ужгород, проспект Свободи, 1/22</t>
  </si>
  <si>
    <t>Податковий номер: 2613321399</t>
  </si>
  <si>
    <t>Тел. +380505195509</t>
  </si>
  <si>
    <t>пл. Кирила і Мефодія (поряд з стоянкою таксі біля драмтеатру) №4</t>
  </si>
  <si>
    <t>Сіті-лайт 1,20х1,80м.</t>
  </si>
  <si>
    <r>
      <t>27.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</si>
  <si>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пл. Кирила і Мефодія (поряд з стоянкою таксі біля драмтеатру) №1</t>
  </si>
  <si>
    <r>
      <t>28.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</si>
  <si>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пл. Кирила і Мефодія (поряд з стоянкою таксі біля драмтеатру) №2</t>
  </si>
  <si>
    <r>
      <t>29.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</si>
  <si>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пл. Кирила і Мефодія (поряд з стоянкою таксі біля драмтеатру) №3</t>
  </si>
  <si>
    <r>
      <t>30.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</si>
  <si>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 Духновича Олександра (біля римо-католицької церкви)</t>
  </si>
  <si>
    <r>
      <t>31.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</si>
  <si>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 Данила Галицького</t>
  </si>
  <si>
    <t>Нетипова конструкція на шляхопроводі (обмежувач руху), розміром 8,32х3,7м.</t>
  </si>
  <si>
    <r>
      <t>32.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</si>
  <si>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ФОП Тарасов Володимир Петрович</t>
  </si>
  <si>
    <t>М. Берегово, вул. Мужайська, 34 «А»/31</t>
  </si>
  <si>
    <t>Податковий номер: 2494818454</t>
  </si>
  <si>
    <t>Тел. +380505127399</t>
  </si>
  <si>
    <t>Вул.Автомобілістів (паланківський міст) ліва сторона</t>
  </si>
  <si>
    <t>висота — 4,20м.</t>
  </si>
  <si>
    <r>
      <t>33.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</si>
  <si>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 Автомобілістів (паланківський міст) права сторона</t>
  </si>
  <si>
    <r>
      <t>34.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</si>
  <si>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Автомагістраль Київ — Чоп</t>
  </si>
  <si>
    <t>772 км+350 м.праворуч</t>
  </si>
  <si>
    <r>
      <t>35.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</si>
  <si>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Рекламне агентство “СТАР” у формі товариства з обстеженою відповідальністю</t>
  </si>
  <si>
    <t>Директор Шкабой А.Г.</t>
  </si>
  <si>
    <t>м. Київ, Печерський р-н, вул. Щорса, 32 «Г»/249</t>
  </si>
  <si>
    <t>код ЄДРПОУ: 32641143</t>
  </si>
  <si>
    <t>Представник у м. Мукачево Сабов Іван Іванович</t>
  </si>
  <si>
    <t>Тел. +380506749733</t>
  </si>
  <si>
    <t>Перехрестя вул. Яворницького Дмитра — вул. Митрополита Володимира</t>
  </si>
  <si>
    <r>
      <t>36.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</si>
  <si>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 Зріні Ілони (біля буд.№111 “А”)</t>
  </si>
  <si>
    <r>
      <t>37.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</si>
  <si>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r>
      <t>38.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</si>
  <si>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 Росвигівська (біля готелю “Лангер”)</t>
  </si>
  <si>
    <r>
      <t>39.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</si>
  <si>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 Масарика Томаша (ринок “ГІД” за 50 м. від світлофора)</t>
  </si>
  <si>
    <t>Біл-борд тристоронній, 3х6м.</t>
  </si>
  <si>
    <r>
      <t>40.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</si>
  <si>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Перехрестя вул. Масарика Томаша — вул. Об'їздна (напроти АЗС “WOG”)</t>
  </si>
  <si>
    <r>
      <t>41.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</si>
  <si>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Товариство з обмеженою відповідальністю “Кріс”</t>
  </si>
  <si>
    <t>м. Мукачево, вул. Толстого Льва, 36</t>
  </si>
  <si>
    <t>Код ЄДРПОУ: 22073531</t>
  </si>
  <si>
    <t>Директор Танасюк Тетяна</t>
  </si>
  <si>
    <t>Тел. +380503725155</t>
  </si>
  <si>
    <t>пл.Духновича Олександра (бувший магазин “1000 дрібниць)</t>
  </si>
  <si>
    <t>Сіті-лайт, 1,3х1,9м.</t>
  </si>
  <si>
    <t>27.11.202018р. - 27.11.2023р.</t>
  </si>
  <si>
    <r>
      <t>42.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</si>
  <si>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пл.Кирила і Мефодія №30 (біля будинку вчителя)</t>
  </si>
  <si>
    <r>
      <t>43.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</si>
  <si>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пл.Кирила і Мефодія (вхід в центральну бібліотеку)</t>
  </si>
  <si>
    <r>
      <t>44.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</si>
  <si>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пл.Кирила і Мефодія (біля магазину “Фуджі колос”)</t>
  </si>
  <si>
    <r>
      <t>45.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</si>
  <si>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пл.Кирила і Мефодія (вхід в художню школу)</t>
  </si>
  <si>
    <r>
      <t>46.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</si>
  <si>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пл.Кирила і Мефодія (буля магазину “ШАРМ”)</t>
  </si>
  <si>
    <r>
      <t>47.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</si>
  <si>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пл.Кирила і Мефодія (біля магазину “Всесвіт”)</t>
  </si>
  <si>
    <r>
      <t>48.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</si>
  <si>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пл.Кирила і Мефодія (біля магазину “Містер”)</t>
  </si>
  <si>
    <r>
      <t>49.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</si>
  <si>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пл.Кирила і Мефодія (біля центрального входу в готель “СТАР”)</t>
  </si>
  <si>
    <r>
      <t>50.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</si>
  <si>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пл.Кирила і Мефодія (біля магазину “Рубін”)</t>
  </si>
  <si>
    <r>
      <t>51.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</si>
  <si>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пл.Кирила і Мефодія (біля магазину “ОПТИКА”)</t>
  </si>
  <si>
    <r>
      <t>52.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</si>
  <si>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Вул.Миру (біля аптеки “ЗІ”)</t>
  </si>
  <si>
    <t>12.02.2019р. - 12.02.2024р.</t>
  </si>
  <si>
    <r>
      <t>53.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</si>
  <si>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Вул.Садова (біля магазину “Бонус”)</t>
  </si>
  <si>
    <t>Призматрон одноторонній, 3х6м.</t>
  </si>
  <si>
    <r>
      <t>54.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</si>
  <si>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Перехрестя вул.Роглєва Миколи — вул.Стуса Василя</t>
  </si>
  <si>
    <r>
      <t>55.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</si>
  <si>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Вул.Данила Галицького (ліва сторона на виїзді на трасу Київ-Чоп)</t>
  </si>
  <si>
    <r>
      <t>56.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</si>
  <si>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Вул.Ужгородська (автобусна зупинка завод МАФ)</t>
  </si>
  <si>
    <r>
      <t>57.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</si>
  <si>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Вул.Ужгородська (навпроти АЗС “Мукачівнафтопродукт”) №1</t>
  </si>
  <si>
    <r>
      <t>58.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</si>
  <si>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Вул.Ужгородська (навпроти АЗС “Мукачівнафтопродукт”) №2</t>
  </si>
  <si>
    <r>
      <t>59.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</si>
  <si>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Вул.Ужгородська (навпроти АЗС “Мукачівнафтопродукт”) №3</t>
  </si>
  <si>
    <r>
      <t>60.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</si>
  <si>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Вул.Ужгородська (навпроти АЗС “Мукачівнафтопродукт”) №4</t>
  </si>
  <si>
    <t>Біл-борд односторонній, подвійний,  3х6м.</t>
  </si>
  <si>
    <r>
      <t>61.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</si>
  <si>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Вул.Берегівська-об'їздна (напроти буд.№84)</t>
  </si>
  <si>
    <t>11.12.2018р. - 11.12.2023р.</t>
  </si>
  <si>
    <r>
      <t>62.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</si>
  <si>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Вул.Токаря Михайла — вул.Масарика Томаша (сквер “Мрія”)</t>
  </si>
  <si>
    <r>
      <t>63.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</si>
  <si>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r>
      <t>64.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</si>
  <si>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Вул.Масарика Томаша (виїзд з АЗС)</t>
  </si>
  <si>
    <r>
      <t>65.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</si>
  <si>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Вул.Духновича Олександра (біля з/д переїзду)</t>
  </si>
  <si>
    <r>
      <t>66.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</si>
  <si>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Вул.Пряшівська</t>
  </si>
  <si>
    <t>(навпроти АЗС)</t>
  </si>
  <si>
    <r>
      <t>67.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</si>
  <si>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Вул.Крилова (за каналом біля з/д переїзду)</t>
  </si>
  <si>
    <r>
      <t>68.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</si>
  <si>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Вул.Федорова Івана (біля ЦУМа)</t>
  </si>
  <si>
    <r>
      <t>69.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</si>
  <si>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пл.Духновича Олександра (біля “Ощадбанку”)</t>
  </si>
  <si>
    <r>
      <t>70.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</si>
  <si>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пл.Духновича Олександра (біля магазину “КЛІО”)</t>
  </si>
  <si>
    <r>
      <t>71.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</si>
  <si>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Перехрестя вул.Карпенка — Карого Івана — вул.Університетська (біля паркану буд.№30 по вул.Ужгородска)</t>
  </si>
  <si>
    <t>Призматрон односторонній, 3х6м.</t>
  </si>
  <si>
    <r>
      <t>72.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</si>
  <si>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Перехрестя вул.Карпенка — Карого Івана — вул.Коменського Яна Амоса (напроти церки №1)</t>
  </si>
  <si>
    <r>
      <t>73.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</si>
  <si>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Перехрестя вул.Карпенка — Карого Івана — вул.Коменського Яна Амоса (напроти церки №2)</t>
  </si>
  <si>
    <t>Демонтовано у зв'язку із зміною містобудівної ситуації</t>
  </si>
  <si>
    <r>
      <t>74.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</si>
  <si>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Перехрестя вул.Коменського Яна Амоса — вул.Немировича-Данченка Володимира</t>
  </si>
  <si>
    <r>
      <t>75.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</si>
  <si>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Перехрестя вул.Данила Галицького — вул.Грабаря — вул.Росвигівська</t>
  </si>
  <si>
    <r>
      <t>76.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</si>
  <si>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Перехрестя вул.Єсеніна Сергія — вул.Академіка Павлова (автостанція)</t>
  </si>
  <si>
    <r>
      <t>77.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</si>
  <si>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Вул.Франка Івана</t>
  </si>
  <si>
    <t xml:space="preserve"> (біля з/д переїзду)</t>
  </si>
  <si>
    <r>
      <t>78.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</si>
  <si>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Вул.Олександра Невського</t>
  </si>
  <si>
    <r>
      <t>79.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</si>
  <si>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Вул.Ужгородська (навпроти МДУ) №1</t>
  </si>
  <si>
    <t>Сіті-лайт 1,3х1,9м.</t>
  </si>
  <si>
    <r>
      <t>80.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</si>
  <si>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Вул.Ужгородська (навпроти МДУ) №2</t>
  </si>
  <si>
    <r>
      <t>81.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</si>
  <si>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Вул.Ужгородська (навпроти МДУ) №3</t>
  </si>
  <si>
    <r>
      <t>82.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</si>
  <si>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Вул.Ужгородська (навпроти МДУ) №4</t>
  </si>
  <si>
    <r>
      <t>83.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</si>
  <si>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Траса Київ-Чоп  поміж ресторанами «Червона гірка» та «Ловачка»</t>
  </si>
  <si>
    <t>(протилежна сторона)</t>
  </si>
  <si>
    <t>26.12.2017р. - 26.12.2022р.</t>
  </si>
  <si>
    <r>
      <t>84.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</si>
  <si>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 Данила Галицького (ліва сторона перед виїздом на трасу Київ-Чоп)</t>
  </si>
  <si>
    <t>13.02.2018р. - 26.12.2022р.</t>
  </si>
  <si>
    <r>
      <t>85.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</si>
  <si>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 Масарика Томаша (виїзд з АЗС другий)</t>
  </si>
  <si>
    <r>
      <t>86.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</si>
  <si>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 Масарика Томаша (виїзд з АЗС третій)</t>
  </si>
  <si>
    <r>
      <t>87.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</si>
  <si>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Автодорога Київ-Чоп (перед перехрестям вул. Данила Галицького)</t>
  </si>
  <si>
    <r>
      <t>88.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</si>
  <si>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Автодорога Київ-Чоп (перед перехрестям Данила Галицького біля автозаправки)</t>
  </si>
  <si>
    <t>26.12.2017р. - 26.12.2022р</t>
  </si>
  <si>
    <r>
      <t>89.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</si>
  <si>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Автодорога Київ-Чоп (поміж ресторанами «Червона гірка» та «Ловачка»)</t>
  </si>
  <si>
    <t xml:space="preserve"> Біл-борд двосторонній, 3х6м.</t>
  </si>
  <si>
    <r>
      <t>90.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</si>
  <si>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r>
      <t>91.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</si>
  <si>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r>
      <t>92.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</si>
  <si>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Перехрестя вул. Росвигівська – вул. Немировича Данченка Володимира</t>
  </si>
  <si>
    <r>
      <t>93.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</si>
  <si>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Товариство з обмеженою відповідальністю  “Корал”</t>
  </si>
  <si>
    <t>м. Мукачево, вул. Пряшівська, 5 «А»</t>
  </si>
  <si>
    <t>код ЄДРПОУ: 32548042</t>
  </si>
  <si>
    <t>Директор Лендєл М.М.</t>
  </si>
  <si>
    <t>Тел. +380509150005</t>
  </si>
  <si>
    <t>вул. Роглєва Миколи (біля м-ну «Фокстрот»)</t>
  </si>
  <si>
    <t>Біл- борд двосторонній</t>
  </si>
  <si>
    <t>3х6м.</t>
  </si>
  <si>
    <r>
      <t>94.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</si>
  <si>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перехрестя вул.Ужгородська та вул.Щепкіна Михайла</t>
  </si>
  <si>
    <t>(біля ТОВ «Інтеркаштан»)</t>
  </si>
  <si>
    <t>ластівка</t>
  </si>
  <si>
    <r>
      <t>95.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</si>
  <si>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перехрестя вул.Масарика Томаша (до перейменування вул.Матросова) – вул.Кооперативна</t>
  </si>
  <si>
    <t>Призматрон односторонній</t>
  </si>
  <si>
    <r>
      <t>96.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</si>
  <si>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перехрестя вул.Масарика Томаша (до перейменування вул.Матросова) – Кооперативна</t>
  </si>
  <si>
    <t>Біл- борд односторонній</t>
  </si>
  <si>
    <r>
      <t>97.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</si>
  <si>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вул.Морозова Миколи академіка біля заправки (до перейменування вул.А.Морозова)</t>
  </si>
  <si>
    <r>
      <t>98.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</si>
  <si>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вул.Масарика Томаша (до перейменування вул.Матросова) перед супермаркетом «Барва»</t>
  </si>
  <si>
    <r>
      <t>99.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Times New Roman"/>
        <family val="1"/>
      </rPr>
      <t> </t>
    </r>
  </si>
  <si>
    <t>Перехрестя вул.Масарика Томаша – вул.Кооперативна</t>
  </si>
  <si>
    <r>
      <t>100.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</si>
  <si>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Вул.Ужгородська (біля поста ДАІ по колу з правого боку)</t>
  </si>
  <si>
    <t>Біл-борд односторонній</t>
  </si>
  <si>
    <r>
      <t>101.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</si>
  <si>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Вул.Берегівська - об'їздна (навпроти бази КМТС (МРЕО)</t>
  </si>
  <si>
    <t>3х6</t>
  </si>
  <si>
    <r>
      <t>102.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</si>
  <si>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Вул.Масарика Томаша (поворот на трикотажну фабрику «Мрія»)</t>
  </si>
  <si>
    <r>
      <t>103.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</si>
  <si>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Перехрестя вул.Масарика Томаша та вул.Морозова Миколи академіка)</t>
  </si>
  <si>
    <r>
      <t>104.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</si>
  <si>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Пл.Кирила та Мефодія (біля магазину «1+1»)</t>
  </si>
  <si>
    <t>Двосторонній</t>
  </si>
  <si>
    <t>сіті-лайт</t>
  </si>
  <si>
    <t>1,3х1,9</t>
  </si>
  <si>
    <r>
      <t>105.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</si>
  <si>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Пл.Кирила та Мефодія (біля кафе Євразія)</t>
  </si>
  <si>
    <t>Двосторонній Сіті-лайт</t>
  </si>
  <si>
    <r>
      <t>106.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</si>
  <si>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Пл.Кирила та Мефодія (біля м-ну «Алло»)</t>
  </si>
  <si>
    <t>Сіті-лайт</t>
  </si>
  <si>
    <r>
      <t>107.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</si>
  <si>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Вул.Миру (біля рибного магазину)</t>
  </si>
  <si>
    <r>
      <t>108.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</si>
  <si>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Вул.Федорова Івана (біля ЗОШ №20)</t>
  </si>
  <si>
    <t>Сіті-лай</t>
  </si>
  <si>
    <r>
      <t>109.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</si>
  <si>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Пл.Кирила та Мефодія (біля м-ну Веселка)</t>
  </si>
  <si>
    <r>
      <t>110.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</si>
  <si>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Вул.Пушкіна Олександра (біля м-ну «Прогрес»)</t>
  </si>
  <si>
    <t>Двосторонні</t>
  </si>
  <si>
    <r>
      <t>111.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</si>
  <si>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Пл.Кирила та Мефодія (біля    Драмтеатру)</t>
  </si>
  <si>
    <t>Сіті –лайт</t>
  </si>
  <si>
    <r>
      <t>112.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</si>
  <si>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Пл.Кирила та Мефодія, 3 (біля м-ну «Каравай»)</t>
  </si>
  <si>
    <r>
      <t>113.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</si>
  <si>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Вул.Карпенка-Карого Івана (біля фітомаркета 1-ий)</t>
  </si>
  <si>
    <r>
      <t>114.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</si>
  <si>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Вул.Карпенка-Карого Івана (біля фітомаркета 2-ий)</t>
  </si>
  <si>
    <r>
      <t>115.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</si>
  <si>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Вул.Карпенка-Карого Івана (біля фітомаркета 3-ий)</t>
  </si>
  <si>
    <r>
      <t>116.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</si>
  <si>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Вул.Росвигівська (біля 5-ти поверхівки)</t>
  </si>
  <si>
    <t>Біл-борд</t>
  </si>
  <si>
    <r>
      <t>117.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</si>
  <si>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Перехрестя вул.Масарика Томаша – вул.Морозова Миколи академіка</t>
  </si>
  <si>
    <t>Призматрон  односторонній</t>
  </si>
  <si>
    <r>
      <t>118.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</si>
  <si>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Вул.Миру (біля танку)</t>
  </si>
  <si>
    <t>Призматрон  тристоронній</t>
  </si>
  <si>
    <r>
      <t>119.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</si>
  <si>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Перехрестя вул.Ярослава Мудрого – вул.Пушкіна Олександра(біля РАЦСу)</t>
  </si>
  <si>
    <r>
      <t>120.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</si>
  <si>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 xml:space="preserve">Перехрестя вул.Данила Галицького – вул.Університетська  </t>
  </si>
  <si>
    <r>
      <t>121.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</si>
  <si>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Вул.Масарика Томаша (спуск з боку мосту)</t>
  </si>
  <si>
    <t>Обмежувач руху</t>
  </si>
  <si>
    <r>
      <t>122.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</si>
  <si>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Вул.Масарика Томаша №54 «А»</t>
  </si>
  <si>
    <t>Двосторонній сіті-лайт</t>
  </si>
  <si>
    <t>1,3х1,9м.</t>
  </si>
  <si>
    <r>
      <t>123.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</si>
  <si>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Перехрестя вул.Данила Галицького — вул.Росвигівська — вул.Грабаря Ігоря</t>
  </si>
  <si>
    <t>Біл-борд чотирьохсторонній, 3х6м.</t>
  </si>
  <si>
    <r>
      <t>124.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</si>
  <si>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Вул. Ринкова, 20 (територія ТРК «Щодня»)</t>
  </si>
  <si>
    <t>125. </t>
  </si>
  <si>
    <t>126. </t>
  </si>
  <si>
    <t>Двосторонній сіті-лайт, 1,3х1,9м.</t>
  </si>
  <si>
    <t>127. </t>
  </si>
  <si>
    <t>128. </t>
  </si>
  <si>
    <r>
      <t>129.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</si>
  <si>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Вул. Берегівська обїздна (біля вул. Дорошенка Петра)</t>
  </si>
  <si>
    <t>Білл-борд 3х6м., двосторонній ластівка</t>
  </si>
  <si>
    <t>27.08.2019р. - 27.08.2024р.</t>
  </si>
  <si>
    <r>
      <t>130.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</si>
  <si>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Вул. Ужгородська (біля паркану буд. №30)</t>
  </si>
  <si>
    <t>23.04.2019р. - 23.04.2024р.</t>
  </si>
  <si>
    <r>
      <t>131.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</si>
  <si>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Вул. Данила Галицького (виїзд на трасу Київ-Чоп ліворуч 2-й)</t>
  </si>
  <si>
    <r>
      <t>132.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</si>
  <si>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Вул. Данила Галицького (виїзд на трасу Київ-Чоп ліворуч 3-й)</t>
  </si>
  <si>
    <r>
      <t>133.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</si>
  <si>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Площа Кирила і Мефодія (біля магазину «Заріна»)</t>
  </si>
  <si>
    <r>
      <t>134.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</si>
  <si>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Вул. Пушкіна Олександра, 28 (біля банку)</t>
  </si>
  <si>
    <r>
      <t>135.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</si>
  <si>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Площа Духновича Олександра, 13 (біля аптеки, напроти колишнього «Трактір»)</t>
  </si>
  <si>
    <r>
      <t>136.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</si>
  <si>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Вул. Данила Галицького (виїзд на трасу Київ-Чоп)</t>
  </si>
  <si>
    <t>17.03.2020р. - 17.03.2025р.</t>
  </si>
  <si>
    <t>137. </t>
  </si>
  <si>
    <t>ТзОВ «ЕЛІТ»</t>
  </si>
  <si>
    <t>м. Мукачево, вул. Грушевського Михайла, 21/9</t>
  </si>
  <si>
    <t>код ЄДРПОУ: 37358638</t>
  </si>
  <si>
    <t>Директор Барлет Сергій</t>
  </si>
  <si>
    <t>Тел. +380508488760</t>
  </si>
  <si>
    <t>Вул. Миру (біля магазину «ФОРУМ»)</t>
  </si>
  <si>
    <t>Сіті-лайт двосторонній, 1,3х1,9м.</t>
  </si>
  <si>
    <t>138. </t>
  </si>
  <si>
    <t>Вул. Миру (біля магазину «Золото Лева»)</t>
  </si>
  <si>
    <t>139. </t>
  </si>
  <si>
    <t>Вул. Миру (біля «Укрсоцбанку»)</t>
  </si>
  <si>
    <t>140. </t>
  </si>
  <si>
    <t>Вул. Миру (біля школи №3)</t>
  </si>
  <si>
    <t>141. </t>
  </si>
  <si>
    <t>Вул. Грушевського Михайла (біля Драмтеатру) №1</t>
  </si>
  <si>
    <t>142. </t>
  </si>
  <si>
    <t>Вул. Грушевського Михайла (біля Драмтеатру) №2</t>
  </si>
  <si>
    <t>143. </t>
  </si>
  <si>
    <t>Вул. Зріні Ілони (біля магазину «Фуджі»)</t>
  </si>
  <si>
    <t>144. </t>
  </si>
  <si>
    <t>Перехрестя вул. Грушевського Михайла – вул. Беляєва Павла космонавта</t>
  </si>
  <si>
    <t>Світлодіодний екран, 3х4м</t>
  </si>
  <si>
    <t>145. </t>
  </si>
  <si>
    <t>Перехрестя вул. Штефана Августина – вул. Недецеї Яноша</t>
  </si>
  <si>
    <t>Односторонній інформаційний щит, 3,65х3,25м.</t>
  </si>
  <si>
    <t>146. </t>
  </si>
  <si>
    <t>Вул. Миру (виїзд на міст праворуч) 2-ий</t>
  </si>
  <si>
    <t>Біл-борд двосторонній ластівка, 3х6м.</t>
  </si>
  <si>
    <t>147. </t>
  </si>
  <si>
    <t>Перехрестя вул. Масарика Томаша – вул. Пряшівська - об’їздна (біля СМ «Silverland», навпроти АЗС «WOG»</t>
  </si>
  <si>
    <t>148. </t>
  </si>
  <si>
    <t>Перехрестя вул. Масарика Томаша та Пряшівська об’їздна</t>
  </si>
  <si>
    <t>149. </t>
  </si>
  <si>
    <t>ФОП Вовканич Л. В.</t>
  </si>
  <si>
    <t>Мукачівський р-н, с. Лавки, вул. Мукачівська, 8</t>
  </si>
  <si>
    <t>Податковий номер: 278415300</t>
  </si>
  <si>
    <t>Тел. +380675028450</t>
  </si>
  <si>
    <t>вул. Масарика Томаша, 38 Б (біля шинного центру “VIANOR”)</t>
  </si>
  <si>
    <t>Біл-борд 3х6м., двосторонній</t>
  </si>
  <si>
    <t>150. </t>
  </si>
  <si>
    <t>ФОП Луць М. Й.</t>
  </si>
  <si>
    <t>м. Мукачево, вул. Потушняка Федора, 51</t>
  </si>
  <si>
    <t>Податковий номер: 2368516255</t>
  </si>
  <si>
    <t>Тел. +380502615006</t>
  </si>
  <si>
    <t>Перехрестя вулиць Данила Галицького та Червоногірна (біля АВС)</t>
  </si>
  <si>
    <t>Біл-борд, двосторонній (типу ластівка)</t>
  </si>
  <si>
    <t>151. </t>
  </si>
  <si>
    <t>м. Мукачево, вул. Перемоги, 59 «А»</t>
  </si>
  <si>
    <t>Податковий номер: 3049400621</t>
  </si>
  <si>
    <t>Тел. +380505230919</t>
  </si>
  <si>
    <t>Вул. Данила Галицького (поворот на вул. Кралицького)</t>
  </si>
  <si>
    <t>Біл-борд односторонній, 3х6м</t>
  </si>
  <si>
    <t>11.12.20018р. - 11.12.2023р.</t>
  </si>
  <si>
    <r>
      <t>152.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</si>
  <si>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Вул. Університетська, 7</t>
  </si>
  <si>
    <t>Рекламний щит односторонній, 3х2м.</t>
  </si>
  <si>
    <t>153. </t>
  </si>
  <si>
    <t>ФОП Грицовканич А.М.</t>
  </si>
  <si>
    <t>м. Мукачево, вул. Данила Галицького, 34</t>
  </si>
  <si>
    <t>Податковий номер: 2435507243</t>
  </si>
  <si>
    <t>Тел. +380503722030</t>
  </si>
  <si>
    <t>вул. Перемоги, 2Е (біля парковки кафе “Гавань”)</t>
  </si>
  <si>
    <t>154. </t>
  </si>
  <si>
    <t>м. Мукачево, вул. Волошина Августина, 13</t>
  </si>
  <si>
    <t>Податковий номер: 2883105864</t>
  </si>
  <si>
    <t>Тел. +380665722665</t>
  </si>
  <si>
    <t>Вул. Ярослава Мудрого (біля церкви)</t>
  </si>
  <si>
    <t>155. </t>
  </si>
  <si>
    <t>м. Мукачево, вул. Карабелеша Андрія, 9</t>
  </si>
  <si>
    <t>Податковий номер: 1999903193</t>
  </si>
  <si>
    <t>Тел. +380509366915</t>
  </si>
  <si>
    <t>Площа Кирила і Мефодія (вхід у Новий Пасаж)</t>
  </si>
  <si>
    <t>Сіті-лайт, 1,2х1,8м.</t>
  </si>
  <si>
    <t>09.07.2019р. - 09.07.2024р.</t>
  </si>
  <si>
    <t>156. </t>
  </si>
  <si>
    <t>ПАТ «Мукачівська трикотажна фабрика «Мрія»</t>
  </si>
  <si>
    <t>м. Мукачево, вул. Масарика Томаша, 13</t>
  </si>
  <si>
    <t>код ЄДРПОУ: 00307253</t>
  </si>
  <si>
    <t>Тел. (03131) 5-46-99</t>
  </si>
  <si>
    <t>Вул. Масарика Томаша,13 (зелена зона)</t>
  </si>
  <si>
    <t>Біл-борд односторонній 3х6</t>
  </si>
  <si>
    <t>13.08.2019р. - 13.08.2024р.</t>
  </si>
  <si>
    <t>157. </t>
  </si>
  <si>
    <t>ФОП Дворниченко С.В.</t>
  </si>
  <si>
    <t>м. Мукачево, вул. Першотравнева Набережна, 13/64</t>
  </si>
  <si>
    <t>Податковий номер: 2785704255</t>
  </si>
  <si>
    <t>Тел. +380505816423</t>
  </si>
  <si>
    <t>Вул. Ярослава Мудрого (біля «Комінвестбанку»)</t>
  </si>
  <si>
    <t>06.04.2021-06.04.2026р.</t>
  </si>
  <si>
    <r>
      <t>158.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</si>
  <si>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ТОВ “Флекстронікс ТзОВ”</t>
  </si>
  <si>
    <t>м. Мукачево, вул. Брегівська - бічна, 4</t>
  </si>
  <si>
    <t>код ЄДРПОУ: 32221224</t>
  </si>
  <si>
    <t>Тел. +380951385744</t>
  </si>
  <si>
    <t>Вул. Берегівська - бічна, 4 (приватна земельна ділянка)</t>
  </si>
  <si>
    <t>Білл-борд двосторонній, 3х6м. (ластівка)</t>
  </si>
  <si>
    <t>04.03.2019р. - 04.03.2024р.</t>
  </si>
  <si>
    <r>
      <t>159.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</si>
  <si>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ФОП Садварі Василь Васильович</t>
  </si>
  <si>
    <t>м. Мукачево, вул. Кисельова Дениса, 10</t>
  </si>
  <si>
    <t>Податковий номер: 1537003257</t>
  </si>
  <si>
    <t>Тел. +380505053274</t>
  </si>
  <si>
    <t>Вул. Пряшівська, 9”А”</t>
  </si>
  <si>
    <t>Світлова стелла. 3х1,4м.</t>
  </si>
  <si>
    <t>26.03.2019р. - 26.03.2024р.</t>
  </si>
  <si>
    <r>
      <t>160.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</si>
  <si>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ТзОВ “ТранСофтГрупа”</t>
  </si>
  <si>
    <t>м. Мукачево, вул. Пряшівська-бічна, 8</t>
  </si>
  <si>
    <t>код ЄДРПОУ: 31960143</t>
  </si>
  <si>
    <t>Тел.  +380950482990</t>
  </si>
  <si>
    <t>Перехрестя вулиць Пряшівська-Пряшівська-бічна</t>
  </si>
  <si>
    <t>Вертикальна світлова стелла, 6х1,1м.</t>
  </si>
  <si>
    <r>
      <t>161.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</si>
  <si>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ФОП Кунак В.І.</t>
  </si>
  <si>
    <t>м. Мукачево, вул. Шевченка Тараса, 43</t>
  </si>
  <si>
    <r>
      <t>код: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Times New Roman"/>
        <family val="1"/>
      </rPr>
      <t>2433702830</t>
    </r>
  </si>
  <si>
    <t>тел.: +380503726095</t>
  </si>
  <si>
    <t>Вул. Пряшівська — бічна, 5  “А”</t>
  </si>
  <si>
    <t>Стелла, 1,3х4м.</t>
  </si>
  <si>
    <t>12.11.2019р. - 12.11.2024р.</t>
  </si>
  <si>
    <r>
      <t>162.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</si>
  <si>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м. Мукачево, вул. Набережна, 37</t>
  </si>
  <si>
    <t>код: 2435514697</t>
  </si>
  <si>
    <t>тел.: +380503729585</t>
  </si>
  <si>
    <t>Перехрестя вулиць Берегівська-обїзна-Шевченка Тараса-Ерделі Адальберта</t>
  </si>
  <si>
    <t>Одностороння стаціонарна наземна конструкція, 12,8х0,6м.</t>
  </si>
  <si>
    <t>26.11.2019р. - 26.11.2025р.</t>
  </si>
  <si>
    <r>
      <t>163.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</si>
  <si>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ФОП Горват В.Ю.</t>
  </si>
  <si>
    <t>м. Мукачево, вул. Миру, 10/13</t>
  </si>
  <si>
    <t>код: 2010003077</t>
  </si>
  <si>
    <t>тел.: +380505866824</t>
  </si>
  <si>
    <t>Вул. Франка Івана, 52</t>
  </si>
  <si>
    <t>Рекламно-інформаційний щит</t>
  </si>
  <si>
    <r>
      <t>164.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</si>
  <si>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Вул. Миру, 10</t>
  </si>
  <si>
    <r>
      <t>165.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</si>
  <si>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м. Мукачево, вул. Терелі Йосипа, 17</t>
  </si>
  <si>
    <t>код: 2246003799</t>
  </si>
  <si>
    <t>тел.:0507096581</t>
  </si>
  <si>
    <t>Вул. Данила Галицького, 85-87 (приватна земельна ділянка)</t>
  </si>
  <si>
    <t>Рекламно-інформаційний вказівник, 1,4х0,85м</t>
  </si>
  <si>
    <t>21.01.2020р. - 21.01.2025р.</t>
  </si>
  <si>
    <r>
      <t>166.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</si>
  <si>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ФОП Балега Анатолій Юлійович</t>
  </si>
  <si>
    <t>Мукачівський р-н, с. Павшино, вул. Нова, 44</t>
  </si>
  <si>
    <t>код: 2879505013</t>
  </si>
  <si>
    <t>тел.: +380953252193</t>
  </si>
  <si>
    <t>Вул. Пряшівська, 6 “Б” (на зеленій зоні між проїжджою частиною та тротуаром)</t>
  </si>
  <si>
    <t>Стелла, 1х4м.</t>
  </si>
  <si>
    <r>
      <t>167.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</si>
  <si>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Білл-борд, 3х6м. односторонній</t>
  </si>
  <si>
    <t>24.07.2020р. - 24.07.2025р.</t>
  </si>
  <si>
    <r>
      <t>168.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</si>
  <si>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 xml:space="preserve">Траса Київ-Чоп  </t>
  </si>
  <si>
    <t>(за 200м. до вул. Проніна Василя)</t>
  </si>
  <si>
    <t>Біл-борд двосторонній,  3х6м.</t>
  </si>
  <si>
    <r>
      <t>169.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</si>
  <si>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Траса Київ-Чоп (напроти вул. Проніна Василя)</t>
  </si>
  <si>
    <t>Біл-борд, ластівка, 3хм.</t>
  </si>
  <si>
    <r>
      <t>170.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</si>
  <si>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вул.Масарика Томаша (біля в'їзду на кладовище центральне)</t>
  </si>
  <si>
    <t>Біл-борд, ластівка,  3х6м.</t>
  </si>
  <si>
    <r>
      <t>171.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</si>
  <si>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вул.Графа фон Шенборна (380 м. від АЗС “Народна”)</t>
  </si>
  <si>
    <t>Біл-борд, двосторонній, 3х6м.</t>
  </si>
  <si>
    <r>
      <t>172.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</si>
  <si>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вул.Графа фон Шенборна (біля вул.Ольбрахта Івана)</t>
  </si>
  <si>
    <t>Біл-борд, ластівка, 3х6м.</t>
  </si>
  <si>
    <r>
      <t>173.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</si>
  <si>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вул.Берегівська-об'їзна</t>
  </si>
  <si>
    <t>(в'їзд на АЗС «ОККО»)</t>
  </si>
  <si>
    <t>Біл-борд односторонній,  3х6м.</t>
  </si>
  <si>
    <r>
      <t>174.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</si>
  <si>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 xml:space="preserve">вул.Берегівська-об'їзна  </t>
  </si>
  <si>
    <t>(виїзд з АЗС “Sun Oil”</t>
  </si>
  <si>
    <r>
      <t>175.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</si>
  <si>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Траса Київ — Чоп (навпроти готелю “Магнат”)</t>
  </si>
  <si>
    <r>
      <t>176.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</si>
  <si>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ФОП Петрішка Олександр Петрович</t>
  </si>
  <si>
    <t>Перечинський р-н, с. Тур'я Бистра, вул. І.Франка, 20 “Б”</t>
  </si>
  <si>
    <t>код:3238501237</t>
  </si>
  <si>
    <t>тел.: +380660728821</t>
  </si>
  <si>
    <t>Вул. Пряшівська, 9/Х</t>
  </si>
  <si>
    <t>Стелла, 1,2х4м.</t>
  </si>
  <si>
    <t>05.05.2020р. - 05.05.2025р.</t>
  </si>
  <si>
    <r>
      <t>177.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</si>
  <si>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ФОП Дербаль Іван Васильович</t>
  </si>
  <si>
    <t>м. Мукачево, вул. Коменського Яна Амоса, 73</t>
  </si>
  <si>
    <t>код: 3853211371</t>
  </si>
  <si>
    <t>тел.: +380503720102</t>
  </si>
  <si>
    <t>Вул. Миру, 20</t>
  </si>
  <si>
    <t>Сіті-лайт, 1,2х1,8</t>
  </si>
  <si>
    <t>07.07.2020р. - 07.07.2021р.</t>
  </si>
  <si>
    <r>
      <t>178.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</si>
  <si>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ТОВ “АТБ-Маркет”</t>
  </si>
  <si>
    <t>м. Дніпро, пр. О.Поля, 40</t>
  </si>
  <si>
    <t>код ЄДРПОУ:  30487219</t>
  </si>
  <si>
    <t>тел.: 380678710210</t>
  </si>
  <si>
    <t>Вул. Купальна, 14 (приватна земельна ділянка)</t>
  </si>
  <si>
    <t>Світлова стелла, двостороння, 7х3м.</t>
  </si>
  <si>
    <t>07.07.2020р. - 07.07.2025р.</t>
  </si>
  <si>
    <r>
      <t>179.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</si>
  <si>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ФОП Роман Марія Ласлівна</t>
  </si>
  <si>
    <t>м. Мукачево, вул. Коцюбинського Михайла, 33</t>
  </si>
  <si>
    <t>код: 1607309446</t>
  </si>
  <si>
    <t>тел.: 380504321999</t>
  </si>
  <si>
    <t>Вул. Ужгородська, 165 (приватна земельна ділянка)</t>
  </si>
  <si>
    <t>Біл -борд, двосторонній, 3х6м.</t>
  </si>
  <si>
    <t>18.08.2020р. - 18.08.2025р.</t>
  </si>
  <si>
    <r>
      <t>180.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</si>
  <si>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ПАТ “Мукачівський завод</t>
  </si>
  <si>
    <t>залізобетонних виробів і конструкцій”</t>
  </si>
  <si>
    <t>м. Мукачево, вул. Духновича Олександра, 105</t>
  </si>
  <si>
    <t>код ЄДРПОУ: 03327084</t>
  </si>
  <si>
    <t>тел.: 0501814002</t>
  </si>
  <si>
    <t>Вул. Духновича Олександра (біля з/д переїзду)</t>
  </si>
  <si>
    <t>Рекламно-інформаційний вказівник, 5х3м.</t>
  </si>
  <si>
    <t>15.09.2020р. - 15.09.2025р.</t>
  </si>
  <si>
    <r>
      <t>181.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</si>
  <si>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ТОВ “Захід Фінанс Груп”</t>
  </si>
  <si>
    <t>м. Мукачево, вул. Ярослава Мудрого, 10</t>
  </si>
  <si>
    <t>код ЄДРПОУ: 38456146</t>
  </si>
  <si>
    <t>Вул. Ярослава Мудрого, 10</t>
  </si>
  <si>
    <t>17.11.2020р. - 17.11.2025р.</t>
  </si>
  <si>
    <r>
      <t>182.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</si>
  <si>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ФОП Бабич О.В.</t>
  </si>
  <si>
    <t>м. Мукачево</t>
  </si>
  <si>
    <t>вул. Глюка Гаврила, 15</t>
  </si>
  <si>
    <t>код: 3129400418</t>
  </si>
  <si>
    <t>тел.: +380662919546</t>
  </si>
  <si>
    <t>Перехрестя вулиць Ярослава Мудрого  Богуна Івана</t>
  </si>
  <si>
    <t>Рекламно-інформаційний вказівник, 1,4х1,2м.</t>
  </si>
  <si>
    <t>27.01.2021р. – 27.01.2026р.</t>
  </si>
  <si>
    <r>
      <t>183.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</si>
  <si>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ФОП Цап В.В.</t>
  </si>
  <si>
    <t>вул. Грабаря Ігоря, 27</t>
  </si>
  <si>
    <t>код: 2725502356</t>
  </si>
  <si>
    <t>тел.: 0505067264</t>
  </si>
  <si>
    <t>Вул. Пряшівська, 5 “Б”</t>
  </si>
  <si>
    <t>Рекламно-інформаційний вказівник, 3,55х2,0м.</t>
  </si>
  <si>
    <t>23.02.2021р. - 23.02.2026р.</t>
  </si>
  <si>
    <r>
      <t>184.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</si>
  <si>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тел.: 0662919546</t>
  </si>
  <si>
    <t>вул. Берегівська, 70 (приватна земельна ділянка)</t>
  </si>
  <si>
    <t>Світлова стелла, 7х3м.</t>
  </si>
  <si>
    <r>
      <t>185.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</si>
  <si>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>ФОП Забіржевський В.В.</t>
  </si>
  <si>
    <t>м. Мукачево, вул. Ярослава Мудрого, 62</t>
  </si>
  <si>
    <t>ід.номер: 2327905790</t>
  </si>
  <si>
    <t xml:space="preserve">тел.:0503624747 </t>
  </si>
  <si>
    <t>Вул. Пряшівська, 8</t>
  </si>
  <si>
    <t>Стелла, 1,15х4</t>
  </si>
  <si>
    <t>09.06.2021-.9.06.2026р.</t>
  </si>
  <si>
    <r>
      <t>186.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 </t>
    </r>
  </si>
  <si>
    <t xml:space="preserve">Лазорка Ю.Д. </t>
  </si>
  <si>
    <t>м. Мукачево, вул. Орлая Івана, 8</t>
  </si>
  <si>
    <t>Ід.номер: 2550514933</t>
  </si>
  <si>
    <t>Тел.:0505061469</t>
  </si>
  <si>
    <t>Вул. Миру, 12</t>
  </si>
  <si>
    <t>Сіті- лайт, 2,45х1,20 – 3 шт</t>
  </si>
  <si>
    <t>14.08.2018-14.08.2022р.</t>
  </si>
  <si>
    <t>13.02.2018р. - 26.12.2023р.</t>
  </si>
  <si>
    <t>13.02.2018р. - 13.02.2023р.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</si>
</sst>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22]General"/>
    <numFmt numFmtId="165" formatCode="#,##0.00&quot; &quot;[$грн.-422];[Red]&quot;-&quot;#,##0.00&quot; &quot;[$грн.-422]"/>
    <numFmt numFmtId="166" formatCode="#,##0.00&quot; &quot;[$€-407];[Red]&quot;-&quot;#,##0.00&quot; &quot;[$€-407]"/>
  </numFmts>
  <fonts count="18"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rgb="FF000000"/>
      <name val="Times New Roman"/>
      <family val="1"/>
    </font>
    <font>
      <b/>
      <sz val="11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7"/>
      <color theme="1"/>
      <name val="Times New Roman"/>
      <family val="1"/>
    </font>
    <font>
      <sz val="10"/>
      <color theme="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E7E66B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/>
      <right style="medium">
        <color rgb="FF00000A"/>
      </right>
      <top/>
      <bottom style="medium">
        <color rgb="FF00000A"/>
      </bottom>
    </border>
    <border>
      <left/>
      <right style="medium">
        <color rgb="FF00000A"/>
      </right>
      <top/>
      <bottom/>
    </border>
    <border>
      <left/>
      <right/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/>
      <bottom/>
    </border>
    <border>
      <left/>
      <right style="medium">
        <color rgb="FF00000A"/>
      </right>
      <top style="medium">
        <color rgb="FF00000A"/>
      </top>
      <bottom/>
    </border>
    <border>
      <left style="medium">
        <color rgb="FF00000A"/>
      </left>
      <right/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/>
      <bottom style="medium">
        <color rgb="FF000000"/>
      </bottom>
    </border>
    <border>
      <left/>
      <right style="medium">
        <color rgb="FF00000A"/>
      </right>
      <top/>
      <bottom style="medium">
        <color rgb="FF000000"/>
      </bottom>
    </border>
    <border>
      <left/>
      <right style="medium">
        <color rgb="FF00000A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 style="medium">
        <color rgb="FF00000A"/>
      </left>
      <right style="medium">
        <color rgb="FF00000A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0" fontId="3" fillId="0" borderId="0">
      <alignment horizontal="center"/>
      <protection/>
    </xf>
    <xf numFmtId="164" fontId="4" fillId="0" borderId="0">
      <alignment horizontal="center"/>
      <protection/>
    </xf>
    <xf numFmtId="164" fontId="4" fillId="0" borderId="0">
      <alignment horizontal="center"/>
      <protection/>
    </xf>
    <xf numFmtId="0" fontId="3" fillId="0" borderId="0">
      <alignment horizontal="center" textRotation="90"/>
      <protection/>
    </xf>
    <xf numFmtId="164" fontId="4" fillId="0" borderId="0">
      <alignment horizontal="center" textRotation="90"/>
      <protection/>
    </xf>
    <xf numFmtId="164" fontId="4" fillId="0" borderId="0">
      <alignment horizontal="center" textRotation="90"/>
      <protection/>
    </xf>
    <xf numFmtId="0" fontId="5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5" fontId="5" fillId="0" borderId="0">
      <alignment/>
      <protection/>
    </xf>
    <xf numFmtId="166" fontId="6" fillId="0" borderId="0">
      <alignment/>
      <protection/>
    </xf>
    <xf numFmtId="165" fontId="6" fillId="0" borderId="0">
      <alignment/>
      <protection/>
    </xf>
  </cellStyleXfs>
  <cellXfs count="142">
    <xf numFmtId="0" fontId="0" fillId="0" borderId="0" xfId="0"/>
    <xf numFmtId="164" fontId="7" fillId="2" borderId="1" xfId="21" applyFont="1" applyFill="1" applyBorder="1" applyAlignment="1">
      <alignment horizontal="center" vertical="center"/>
      <protection/>
    </xf>
    <xf numFmtId="164" fontId="8" fillId="3" borderId="1" xfId="21" applyFont="1" applyFill="1" applyBorder="1" applyAlignment="1">
      <alignment horizontal="center" vertical="center" wrapText="1"/>
      <protection/>
    </xf>
    <xf numFmtId="164" fontId="8" fillId="4" borderId="1" xfId="21" applyFont="1" applyFill="1" applyBorder="1" applyAlignment="1">
      <alignment horizontal="center" vertical="center" wrapText="1"/>
      <protection/>
    </xf>
    <xf numFmtId="164" fontId="8" fillId="5" borderId="1" xfId="21" applyFont="1" applyFill="1" applyBorder="1" applyAlignment="1">
      <alignment horizontal="center" vertical="center" wrapText="1"/>
      <protection/>
    </xf>
    <xf numFmtId="164" fontId="8" fillId="6" borderId="1" xfId="21" applyFont="1" applyFill="1" applyBorder="1" applyAlignment="1">
      <alignment horizontal="center" vertical="center" wrapText="1"/>
      <protection/>
    </xf>
    <xf numFmtId="164" fontId="8" fillId="7" borderId="1" xfId="21" applyFont="1" applyFill="1" applyBorder="1" applyAlignment="1">
      <alignment horizontal="center" vertical="center" wrapText="1"/>
      <protection/>
    </xf>
    <xf numFmtId="164" fontId="8" fillId="8" borderId="1" xfId="21" applyFont="1" applyFill="1" applyBorder="1" applyAlignment="1">
      <alignment horizontal="center" vertical="center" wrapText="1"/>
      <protection/>
    </xf>
    <xf numFmtId="164" fontId="8" fillId="9" borderId="1" xfId="21" applyFont="1" applyFill="1" applyBorder="1" applyAlignment="1">
      <alignment horizontal="center" vertical="center" wrapText="1"/>
      <protection/>
    </xf>
    <xf numFmtId="164" fontId="8" fillId="10" borderId="1" xfId="21" applyFont="1" applyFill="1" applyBorder="1" applyAlignment="1">
      <alignment horizontal="center" vertical="center" wrapText="1"/>
      <protection/>
    </xf>
    <xf numFmtId="164" fontId="8" fillId="11" borderId="1" xfId="21" applyFont="1" applyFill="1" applyBorder="1" applyAlignment="1">
      <alignment horizontal="center" vertical="center" wrapText="1"/>
      <protection/>
    </xf>
    <xf numFmtId="164" fontId="8" fillId="12" borderId="1" xfId="21" applyFont="1" applyFill="1" applyBorder="1" applyAlignment="1">
      <alignment horizontal="center" vertical="center" wrapText="1"/>
      <protection/>
    </xf>
    <xf numFmtId="164" fontId="8" fillId="13" borderId="1" xfId="21" applyFont="1" applyFill="1" applyBorder="1" applyAlignment="1">
      <alignment horizontal="center" vertical="center" wrapText="1"/>
      <protection/>
    </xf>
    <xf numFmtId="164" fontId="8" fillId="14" borderId="1" xfId="21" applyFont="1" applyFill="1" applyBorder="1" applyAlignment="1">
      <alignment horizontal="center" vertical="center" wrapText="1"/>
      <protection/>
    </xf>
    <xf numFmtId="164" fontId="2" fillId="15" borderId="2" xfId="21" applyFill="1" applyBorder="1" applyAlignment="1">
      <alignment horizontal="center" vertical="center"/>
      <protection/>
    </xf>
    <xf numFmtId="164" fontId="8" fillId="4" borderId="3" xfId="21" applyFont="1" applyFill="1" applyBorder="1" applyAlignment="1">
      <alignment horizontal="center" vertical="center" wrapText="1"/>
      <protection/>
    </xf>
    <xf numFmtId="164" fontId="8" fillId="4" borderId="2" xfId="21" applyFont="1" applyFill="1" applyBorder="1" applyAlignment="1">
      <alignment horizontal="center" vertical="center" wrapText="1"/>
      <protection/>
    </xf>
    <xf numFmtId="164" fontId="2" fillId="0" borderId="0" xfId="20">
      <alignment/>
      <protection/>
    </xf>
    <xf numFmtId="164" fontId="9" fillId="2" borderId="1" xfId="21" applyFont="1" applyFill="1" applyBorder="1">
      <alignment/>
      <protection/>
    </xf>
    <xf numFmtId="164" fontId="10" fillId="9" borderId="1" xfId="21" applyFont="1" applyFill="1" applyBorder="1" applyAlignment="1">
      <alignment horizontal="center" vertical="center"/>
      <protection/>
    </xf>
    <xf numFmtId="164" fontId="11" fillId="16" borderId="1" xfId="21" applyFont="1" applyFill="1" applyBorder="1" applyAlignment="1">
      <alignment horizontal="center" vertical="center"/>
      <protection/>
    </xf>
    <xf numFmtId="164" fontId="10" fillId="17" borderId="1" xfId="21" applyFont="1" applyFill="1" applyBorder="1" applyAlignment="1">
      <alignment horizontal="center" vertical="center"/>
      <protection/>
    </xf>
    <xf numFmtId="0" fontId="2" fillId="0" borderId="0" xfId="20" applyNumberFormat="1">
      <alignment/>
      <protection/>
    </xf>
    <xf numFmtId="0" fontId="2" fillId="15" borderId="0" xfId="20" applyNumberFormat="1" applyFill="1">
      <alignment/>
      <protection/>
    </xf>
    <xf numFmtId="164" fontId="2" fillId="15" borderId="0" xfId="20" applyFill="1">
      <alignment/>
      <protection/>
    </xf>
    <xf numFmtId="164" fontId="10" fillId="9" borderId="1" xfId="21" applyFont="1" applyFill="1" applyBorder="1" applyAlignment="1">
      <alignment horizontal="center" vertical="center" wrapText="1"/>
      <protection/>
    </xf>
    <xf numFmtId="0" fontId="2" fillId="16" borderId="0" xfId="20" applyNumberFormat="1" applyFill="1">
      <alignment/>
      <protection/>
    </xf>
    <xf numFmtId="164" fontId="2" fillId="16" borderId="0" xfId="21" applyFill="1">
      <alignment/>
      <protection/>
    </xf>
    <xf numFmtId="164" fontId="2" fillId="0" borderId="0" xfId="21" applyFill="1">
      <alignment/>
      <protection/>
    </xf>
    <xf numFmtId="164" fontId="10" fillId="15" borderId="1" xfId="21" applyFont="1" applyFill="1" applyBorder="1" applyAlignment="1">
      <alignment horizontal="center" vertical="center"/>
      <protection/>
    </xf>
    <xf numFmtId="164" fontId="9" fillId="2" borderId="1" xfId="21" applyFont="1" applyFill="1" applyBorder="1" applyAlignment="1">
      <alignment wrapText="1"/>
      <protection/>
    </xf>
    <xf numFmtId="164" fontId="9" fillId="2" borderId="4" xfId="21" applyFont="1" applyFill="1" applyBorder="1">
      <alignment/>
      <protection/>
    </xf>
    <xf numFmtId="164" fontId="10" fillId="9" borderId="4" xfId="21" applyFont="1" applyFill="1" applyBorder="1" applyAlignment="1">
      <alignment horizontal="center" vertical="center"/>
      <protection/>
    </xf>
    <xf numFmtId="164" fontId="11" fillId="16" borderId="4" xfId="21" applyFont="1" applyFill="1" applyBorder="1" applyAlignment="1">
      <alignment horizontal="center" vertical="center"/>
      <protection/>
    </xf>
    <xf numFmtId="164" fontId="10" fillId="15" borderId="4" xfId="21" applyFont="1" applyFill="1" applyBorder="1" applyAlignment="1">
      <alignment horizontal="center" vertical="center"/>
      <protection/>
    </xf>
    <xf numFmtId="164" fontId="10" fillId="17" borderId="4" xfId="21" applyFont="1" applyFill="1" applyBorder="1" applyAlignment="1">
      <alignment horizontal="center" vertical="center"/>
      <protection/>
    </xf>
    <xf numFmtId="164" fontId="10" fillId="9" borderId="1" xfId="21" applyFont="1" applyFill="1" applyBorder="1" applyAlignment="1">
      <alignment horizontal="center"/>
      <protection/>
    </xf>
    <xf numFmtId="164" fontId="10" fillId="9" borderId="5" xfId="21" applyFont="1" applyFill="1" applyBorder="1" applyAlignment="1">
      <alignment horizontal="center"/>
      <protection/>
    </xf>
    <xf numFmtId="164" fontId="11" fillId="16" borderId="5" xfId="21" applyFont="1" applyFill="1" applyBorder="1" applyAlignment="1">
      <alignment horizontal="center"/>
      <protection/>
    </xf>
    <xf numFmtId="164" fontId="11" fillId="16" borderId="1" xfId="21" applyFont="1" applyFill="1" applyBorder="1" applyAlignment="1">
      <alignment horizontal="center"/>
      <protection/>
    </xf>
    <xf numFmtId="164" fontId="12" fillId="3" borderId="6" xfId="21" applyFont="1" applyFill="1" applyBorder="1" applyAlignment="1">
      <alignment vertical="center"/>
      <protection/>
    </xf>
    <xf numFmtId="164" fontId="13" fillId="2" borderId="6" xfId="21" applyFont="1" applyFill="1" applyBorder="1" applyAlignment="1">
      <alignment horizontal="center" vertical="center"/>
      <protection/>
    </xf>
    <xf numFmtId="164" fontId="10" fillId="17" borderId="7" xfId="21" applyFont="1" applyFill="1" applyBorder="1" applyAlignment="1">
      <alignment horizontal="center" vertical="center"/>
      <protection/>
    </xf>
    <xf numFmtId="164" fontId="9" fillId="16" borderId="8" xfId="21" applyFont="1" applyFill="1" applyBorder="1">
      <alignment/>
      <protection/>
    </xf>
    <xf numFmtId="164" fontId="11" fillId="16" borderId="8" xfId="21" applyFont="1" applyFill="1" applyBorder="1">
      <alignment/>
      <protection/>
    </xf>
    <xf numFmtId="164" fontId="11" fillId="16" borderId="9" xfId="21" applyFont="1" applyFill="1" applyBorder="1">
      <alignment/>
      <protection/>
    </xf>
    <xf numFmtId="164" fontId="11" fillId="0" borderId="0" xfId="21" applyFont="1">
      <alignment/>
      <protection/>
    </xf>
    <xf numFmtId="164" fontId="9" fillId="0" borderId="1" xfId="21" applyFont="1" applyBorder="1">
      <alignment/>
      <protection/>
    </xf>
    <xf numFmtId="164" fontId="8" fillId="18" borderId="1" xfId="20" applyFont="1" applyFill="1" applyBorder="1">
      <alignment/>
      <protection/>
    </xf>
    <xf numFmtId="164" fontId="8" fillId="15" borderId="1" xfId="20" applyFont="1" applyFill="1" applyBorder="1">
      <alignment/>
      <protection/>
    </xf>
    <xf numFmtId="164" fontId="8" fillId="0" borderId="1" xfId="20" applyFont="1" applyBorder="1">
      <alignment/>
      <protection/>
    </xf>
    <xf numFmtId="164" fontId="8" fillId="0" borderId="0" xfId="20" applyFont="1">
      <alignment/>
      <protection/>
    </xf>
    <xf numFmtId="164" fontId="2" fillId="0" borderId="0" xfId="20" applyNumberFormat="1">
      <alignment/>
      <protection/>
    </xf>
    <xf numFmtId="164" fontId="2" fillId="19" borderId="0" xfId="21" applyFill="1">
      <alignment/>
      <protection/>
    </xf>
    <xf numFmtId="164" fontId="2" fillId="19" borderId="0" xfId="20" applyFill="1">
      <alignment/>
      <protection/>
    </xf>
    <xf numFmtId="0" fontId="15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4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7" fillId="0" borderId="0" xfId="0" applyFont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14" xfId="0" applyFont="1" applyBorder="1" applyAlignment="1">
      <alignment vertical="center"/>
    </xf>
    <xf numFmtId="0" fontId="17" fillId="0" borderId="12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7" fillId="0" borderId="13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14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0" fontId="15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vertical="center"/>
    </xf>
    <xf numFmtId="0" fontId="14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164" fontId="10" fillId="16" borderId="1" xfId="21" applyFont="1" applyFill="1" applyBorder="1" applyAlignment="1">
      <alignment horizontal="center" vertical="center"/>
      <protection/>
    </xf>
    <xf numFmtId="164" fontId="11" fillId="0" borderId="1" xfId="21" applyFont="1" applyFill="1" applyBorder="1" applyAlignment="1">
      <alignment horizontal="left" vertical="center"/>
      <protection/>
    </xf>
    <xf numFmtId="164" fontId="11" fillId="0" borderId="1" xfId="21" applyFont="1" applyFill="1" applyBorder="1">
      <alignment/>
      <protection/>
    </xf>
    <xf numFmtId="0" fontId="0" fillId="3" borderId="1" xfId="0" applyFill="1" applyBorder="1"/>
    <xf numFmtId="164" fontId="8" fillId="4" borderId="2" xfId="21" applyFont="1" applyFill="1" applyBorder="1" applyAlignment="1">
      <alignment horizontal="center" vertical="center" wrapText="1"/>
      <protection/>
    </xf>
    <xf numFmtId="164" fontId="11" fillId="16" borderId="1" xfId="21" applyFont="1" applyFill="1" applyBorder="1" applyAlignment="1">
      <alignment horizontal="center" vertical="center"/>
      <protection/>
    </xf>
    <xf numFmtId="0" fontId="14" fillId="0" borderId="2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22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7" fillId="0" borderId="14" xfId="0" applyFont="1" applyBorder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 indent="4"/>
    </xf>
    <xf numFmtId="0" fontId="14" fillId="0" borderId="25" xfId="0" applyFont="1" applyBorder="1" applyAlignment="1">
      <alignment horizontal="left" vertical="center" wrapText="1" indent="4"/>
    </xf>
    <xf numFmtId="0" fontId="14" fillId="0" borderId="26" xfId="0" applyFont="1" applyBorder="1" applyAlignment="1">
      <alignment horizontal="left" vertical="center" wrapText="1" indent="4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7" fillId="0" borderId="26" xfId="0" applyFont="1" applyBorder="1" applyAlignment="1">
      <alignment vertical="center"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Normal 1" xfId="21"/>
    <cellStyle name="Heading" xfId="22"/>
    <cellStyle name="Heading 1" xfId="23"/>
    <cellStyle name="Heading 2" xfId="24"/>
    <cellStyle name="Heading1" xfId="25"/>
    <cellStyle name="Heading1 1" xfId="26"/>
    <cellStyle name="Heading1 2" xfId="27"/>
    <cellStyle name="Result" xfId="28"/>
    <cellStyle name="Result 1" xfId="29"/>
    <cellStyle name="Result 2" xfId="30"/>
    <cellStyle name="Result2" xfId="31"/>
    <cellStyle name="Result2 1" xfId="32"/>
    <cellStyle name="Result2 2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zoomScale="70" zoomScaleNormal="70" workbookViewId="0" topLeftCell="A1">
      <pane xSplit="5" ySplit="1" topLeftCell="J2" activePane="bottomRight" state="frozen"/>
      <selection pane="topRight" activeCell="F1" sqref="F1"/>
      <selection pane="bottomLeft" activeCell="A2" sqref="A2"/>
      <selection pane="bottomRight" activeCell="AC8" sqref="AC8"/>
    </sheetView>
  </sheetViews>
  <sheetFormatPr defaultColWidth="9.00390625" defaultRowHeight="14.25"/>
  <cols>
    <col min="1" max="1" width="18.875" style="17" customWidth="1"/>
    <col min="2" max="2" width="10.625" style="17" customWidth="1"/>
    <col min="3" max="3" width="9.50390625" style="17" customWidth="1"/>
    <col min="4" max="4" width="8.375" style="17" customWidth="1"/>
    <col min="5" max="5" width="9.25390625" style="17" customWidth="1"/>
    <col min="6" max="6" width="7.75390625" style="17" customWidth="1"/>
    <col min="7" max="7" width="8.125" style="17" customWidth="1"/>
    <col min="8" max="8" width="10.00390625" style="17" customWidth="1"/>
    <col min="9" max="9" width="8.125" style="17" customWidth="1"/>
    <col min="10" max="10" width="8.25390625" style="17" customWidth="1"/>
    <col min="11" max="11" width="8.625" style="17" customWidth="1"/>
    <col min="12" max="13" width="7.75390625" style="17" customWidth="1"/>
    <col min="14" max="14" width="6.875" style="17" customWidth="1"/>
    <col min="15" max="15" width="9.25390625" style="17" customWidth="1"/>
    <col min="16" max="16" width="11.125" style="17" customWidth="1"/>
    <col min="17" max="17" width="9.75390625" style="17" customWidth="1"/>
    <col min="18" max="18" width="10.875" style="17" customWidth="1"/>
    <col min="19" max="19" width="10.75390625" style="17" customWidth="1"/>
    <col min="20" max="20" width="8.50390625" style="17" customWidth="1"/>
    <col min="21" max="21" width="11.25390625" style="17" customWidth="1"/>
    <col min="22" max="24" width="9.25390625" style="17" customWidth="1"/>
    <col min="25" max="25" width="45.375" style="17" customWidth="1"/>
    <col min="26" max="1024" width="9.25390625" style="17" customWidth="1"/>
  </cols>
  <sheetData>
    <row r="1" spans="1:24" ht="69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9" t="s">
        <v>11</v>
      </c>
      <c r="M1" s="10" t="s">
        <v>12</v>
      </c>
      <c r="N1" s="11" t="s">
        <v>13</v>
      </c>
      <c r="O1" s="12" t="s">
        <v>14</v>
      </c>
      <c r="P1" s="13" t="s">
        <v>15</v>
      </c>
      <c r="Q1" s="6" t="s">
        <v>16</v>
      </c>
      <c r="R1" s="3" t="s">
        <v>17</v>
      </c>
      <c r="S1" s="3" t="s">
        <v>18</v>
      </c>
      <c r="T1" s="14">
        <v>9</v>
      </c>
      <c r="U1" s="15" t="s">
        <v>19</v>
      </c>
      <c r="V1" s="16" t="s">
        <v>20</v>
      </c>
      <c r="W1" s="100" t="s">
        <v>21</v>
      </c>
      <c r="X1" s="100"/>
    </row>
    <row r="2" spans="1:26" ht="14.25">
      <c r="A2" s="18" t="s">
        <v>22</v>
      </c>
      <c r="B2" s="19">
        <v>9950</v>
      </c>
      <c r="C2" s="19">
        <v>35280</v>
      </c>
      <c r="D2" s="19">
        <v>18896.71</v>
      </c>
      <c r="E2" s="19"/>
      <c r="F2" s="20"/>
      <c r="G2" s="20"/>
      <c r="H2" s="20">
        <v>19900</v>
      </c>
      <c r="I2" s="20">
        <v>9950</v>
      </c>
      <c r="J2" s="20">
        <v>9950</v>
      </c>
      <c r="K2" s="20">
        <v>9950</v>
      </c>
      <c r="L2" s="20">
        <v>9950</v>
      </c>
      <c r="M2" s="20">
        <v>9950</v>
      </c>
      <c r="N2" s="20">
        <v>9950</v>
      </c>
      <c r="O2" s="20"/>
      <c r="P2" s="20"/>
      <c r="Q2" s="20"/>
      <c r="R2" s="21">
        <f>F2+G2+H2+I2+J2+K2+L2+M2+N2+O2+P2+Q2</f>
        <v>79600</v>
      </c>
      <c r="S2" s="21">
        <v>119400</v>
      </c>
      <c r="T2" s="17">
        <f aca="true" t="shared" si="0" ref="T2:T31">B2*$T$1</f>
        <v>89550</v>
      </c>
      <c r="U2" s="22">
        <f aca="true" t="shared" si="1" ref="U2:U31">E2+T2-R2+C2+D2</f>
        <v>64126.71</v>
      </c>
      <c r="V2" s="23">
        <f aca="true" t="shared" si="2" ref="V2:V31">U2-D2-C2</f>
        <v>9950</v>
      </c>
      <c r="W2" s="23">
        <f aca="true" t="shared" si="3" ref="W2:W31">T2-R2</f>
        <v>9950</v>
      </c>
      <c r="X2" s="23">
        <f aca="true" t="shared" si="4" ref="X2:X31">V2-E2</f>
        <v>9950</v>
      </c>
      <c r="Y2" s="24" t="s">
        <v>23</v>
      </c>
      <c r="Z2" s="22">
        <f aca="true" t="shared" si="5" ref="Z2:Z31">W2/B2</f>
        <v>1</v>
      </c>
    </row>
    <row r="3" spans="1:26" ht="14.25">
      <c r="A3" s="18" t="s">
        <v>24</v>
      </c>
      <c r="B3" s="25">
        <v>16290</v>
      </c>
      <c r="C3" s="25"/>
      <c r="D3" s="25"/>
      <c r="E3" s="25"/>
      <c r="F3" s="20">
        <v>16290</v>
      </c>
      <c r="G3" s="20">
        <v>8820</v>
      </c>
      <c r="H3" s="20">
        <v>16290</v>
      </c>
      <c r="I3" s="20">
        <v>32580</v>
      </c>
      <c r="J3" s="20">
        <v>16290</v>
      </c>
      <c r="K3" s="20">
        <v>16290</v>
      </c>
      <c r="L3" s="20"/>
      <c r="M3" s="20">
        <v>32580</v>
      </c>
      <c r="N3" s="20">
        <v>16290</v>
      </c>
      <c r="O3" s="20"/>
      <c r="P3" s="20"/>
      <c r="Q3" s="20"/>
      <c r="R3" s="21">
        <f>F3+G3+H3+I3+J3+K3+L3+M3+N3+O3+P3+Q3</f>
        <v>155430</v>
      </c>
      <c r="S3" s="21">
        <v>195480</v>
      </c>
      <c r="T3" s="17">
        <f t="shared" si="0"/>
        <v>146610</v>
      </c>
      <c r="U3" s="17">
        <f t="shared" si="1"/>
        <v>-8820</v>
      </c>
      <c r="V3" s="26">
        <f t="shared" si="2"/>
        <v>-8820</v>
      </c>
      <c r="W3" s="23">
        <f t="shared" si="3"/>
        <v>-8820</v>
      </c>
      <c r="X3" s="23">
        <f t="shared" si="4"/>
        <v>-8820</v>
      </c>
      <c r="Z3" s="22">
        <f t="shared" si="5"/>
        <v>-0.5414364640883977</v>
      </c>
    </row>
    <row r="4" spans="1:26" ht="14.25">
      <c r="A4" s="18" t="s">
        <v>25</v>
      </c>
      <c r="B4" s="19">
        <v>950</v>
      </c>
      <c r="C4" s="19"/>
      <c r="D4" s="19"/>
      <c r="E4" s="19"/>
      <c r="F4" s="20"/>
      <c r="G4" s="20">
        <v>1130</v>
      </c>
      <c r="H4" s="20"/>
      <c r="I4" s="20">
        <v>1130</v>
      </c>
      <c r="J4" s="20">
        <v>1130</v>
      </c>
      <c r="K4" s="20">
        <v>1130</v>
      </c>
      <c r="L4" s="20">
        <v>1130</v>
      </c>
      <c r="M4" s="20"/>
      <c r="N4" s="20">
        <v>2260</v>
      </c>
      <c r="O4" s="20"/>
      <c r="P4" s="20"/>
      <c r="Q4" s="20"/>
      <c r="R4" s="21">
        <f>F4+G4+H4+I4+J4+K4+L4+M4+N4+O4+P4+Q4</f>
        <v>7910</v>
      </c>
      <c r="S4" s="21">
        <v>11400</v>
      </c>
      <c r="T4" s="17">
        <f t="shared" si="0"/>
        <v>8550</v>
      </c>
      <c r="U4" s="17">
        <f t="shared" si="1"/>
        <v>640</v>
      </c>
      <c r="V4" s="22">
        <f t="shared" si="2"/>
        <v>640</v>
      </c>
      <c r="W4" s="23">
        <f t="shared" si="3"/>
        <v>640</v>
      </c>
      <c r="X4" s="23">
        <f t="shared" si="4"/>
        <v>640</v>
      </c>
      <c r="Z4" s="22">
        <f t="shared" si="5"/>
        <v>0.6736842105263158</v>
      </c>
    </row>
    <row r="5" spans="1:26" ht="14.25">
      <c r="A5" s="18" t="s">
        <v>26</v>
      </c>
      <c r="B5" s="19">
        <v>1820</v>
      </c>
      <c r="C5" s="19"/>
      <c r="D5" s="19"/>
      <c r="E5" s="19"/>
      <c r="F5" s="20"/>
      <c r="G5" s="20">
        <v>4640</v>
      </c>
      <c r="H5" s="20"/>
      <c r="I5" s="20">
        <v>2320</v>
      </c>
      <c r="J5" s="20">
        <v>2230</v>
      </c>
      <c r="K5" s="20">
        <v>2320</v>
      </c>
      <c r="L5" s="20">
        <v>2320</v>
      </c>
      <c r="M5" s="20">
        <v>2320</v>
      </c>
      <c r="N5" s="20">
        <v>1820</v>
      </c>
      <c r="O5" s="20"/>
      <c r="P5" s="20"/>
      <c r="Q5" s="20"/>
      <c r="R5" s="21">
        <f>F5+G5+H5+I5+J5+K5+L5+M5+N5+O5+P5+Q5</f>
        <v>17970</v>
      </c>
      <c r="S5" s="21">
        <v>21840</v>
      </c>
      <c r="T5" s="17">
        <f t="shared" si="0"/>
        <v>16380</v>
      </c>
      <c r="U5" s="17">
        <f t="shared" si="1"/>
        <v>-1590</v>
      </c>
      <c r="V5" s="22">
        <f t="shared" si="2"/>
        <v>-1590</v>
      </c>
      <c r="W5" s="23">
        <f t="shared" si="3"/>
        <v>-1590</v>
      </c>
      <c r="X5" s="23">
        <f t="shared" si="4"/>
        <v>-1590</v>
      </c>
      <c r="Z5" s="22">
        <f t="shared" si="5"/>
        <v>-0.8736263736263736</v>
      </c>
    </row>
    <row r="6" spans="1:26" ht="14.25">
      <c r="A6" s="18" t="s">
        <v>27</v>
      </c>
      <c r="B6" s="19">
        <v>780</v>
      </c>
      <c r="C6" s="19"/>
      <c r="D6" s="19"/>
      <c r="E6" s="19"/>
      <c r="F6" s="20">
        <v>1050</v>
      </c>
      <c r="G6" s="20">
        <v>1050</v>
      </c>
      <c r="H6" s="20">
        <v>787.5</v>
      </c>
      <c r="I6" s="20">
        <v>787.5</v>
      </c>
      <c r="J6" s="20">
        <v>787.5</v>
      </c>
      <c r="K6" s="20">
        <v>787.5</v>
      </c>
      <c r="L6" s="20">
        <v>787.5</v>
      </c>
      <c r="M6" s="20">
        <v>787.5</v>
      </c>
      <c r="N6" s="20">
        <v>787.5</v>
      </c>
      <c r="O6" s="20"/>
      <c r="P6" s="20"/>
      <c r="Q6" s="20"/>
      <c r="R6" s="21">
        <f>SUM(F6+G6+H6+I6+J6+K6+L6+M6+N6+O6+P6+Q6)</f>
        <v>7612.5</v>
      </c>
      <c r="S6" s="21">
        <v>9360</v>
      </c>
      <c r="T6" s="17">
        <f t="shared" si="0"/>
        <v>7020</v>
      </c>
      <c r="U6" s="17">
        <f t="shared" si="1"/>
        <v>-592.5</v>
      </c>
      <c r="V6" s="22">
        <f t="shared" si="2"/>
        <v>-592.5</v>
      </c>
      <c r="W6" s="23">
        <f t="shared" si="3"/>
        <v>-592.5</v>
      </c>
      <c r="X6" s="23">
        <f t="shared" si="4"/>
        <v>-592.5</v>
      </c>
      <c r="Z6" s="22">
        <f t="shared" si="5"/>
        <v>-0.7596153846153846</v>
      </c>
    </row>
    <row r="7" spans="1:26" ht="14.25">
      <c r="A7" s="18" t="s">
        <v>28</v>
      </c>
      <c r="B7" s="19">
        <v>1710</v>
      </c>
      <c r="C7" s="19">
        <v>5800</v>
      </c>
      <c r="D7" s="19">
        <v>3282.94</v>
      </c>
      <c r="E7" s="19"/>
      <c r="F7" s="20">
        <v>1710</v>
      </c>
      <c r="G7" s="20">
        <v>1710</v>
      </c>
      <c r="H7" s="20">
        <v>1710</v>
      </c>
      <c r="I7" s="20"/>
      <c r="J7" s="20"/>
      <c r="K7" s="20">
        <v>10930</v>
      </c>
      <c r="L7" s="20"/>
      <c r="M7" s="20"/>
      <c r="N7" s="20">
        <v>5850</v>
      </c>
      <c r="O7" s="20"/>
      <c r="P7" s="20"/>
      <c r="Q7" s="20"/>
      <c r="R7" s="21">
        <f aca="true" t="shared" si="6" ref="R7:R26">SUM(F7:Q7)</f>
        <v>21910</v>
      </c>
      <c r="S7" s="21">
        <v>20520</v>
      </c>
      <c r="T7" s="17">
        <f t="shared" si="0"/>
        <v>15390</v>
      </c>
      <c r="U7" s="17">
        <f t="shared" si="1"/>
        <v>2562.94</v>
      </c>
      <c r="V7" s="22">
        <f t="shared" si="2"/>
        <v>-6520</v>
      </c>
      <c r="W7" s="23">
        <f t="shared" si="3"/>
        <v>-6520</v>
      </c>
      <c r="X7" s="23">
        <f t="shared" si="4"/>
        <v>-6520</v>
      </c>
      <c r="Z7" s="22">
        <f t="shared" si="5"/>
        <v>-3.8128654970760234</v>
      </c>
    </row>
    <row r="8" spans="1:35" ht="14.25">
      <c r="A8" s="18" t="s">
        <v>29</v>
      </c>
      <c r="B8" s="19">
        <v>2160</v>
      </c>
      <c r="C8" s="19">
        <v>28350</v>
      </c>
      <c r="D8" s="19">
        <v>28597.9</v>
      </c>
      <c r="E8" s="19">
        <v>68100</v>
      </c>
      <c r="F8" s="20">
        <v>2445</v>
      </c>
      <c r="G8" s="20"/>
      <c r="H8" s="20"/>
      <c r="I8" s="20">
        <v>4000</v>
      </c>
      <c r="J8" s="20">
        <v>14000</v>
      </c>
      <c r="K8" s="20">
        <v>5000</v>
      </c>
      <c r="L8" s="20">
        <v>16400</v>
      </c>
      <c r="M8" s="20">
        <v>20000</v>
      </c>
      <c r="N8" s="20">
        <v>22000</v>
      </c>
      <c r="O8" s="20"/>
      <c r="P8" s="20"/>
      <c r="Q8" s="20"/>
      <c r="R8" s="21">
        <f t="shared" si="6"/>
        <v>83845</v>
      </c>
      <c r="S8" s="21">
        <v>25920</v>
      </c>
      <c r="T8" s="22">
        <f t="shared" si="0"/>
        <v>19440</v>
      </c>
      <c r="U8" s="52">
        <f>E8+T8-R8+C8+D8</f>
        <v>60642.9</v>
      </c>
      <c r="V8" s="22">
        <f t="shared" si="2"/>
        <v>3695</v>
      </c>
      <c r="W8" s="23">
        <f t="shared" si="3"/>
        <v>-64405</v>
      </c>
      <c r="X8" s="23">
        <f t="shared" si="4"/>
        <v>-64405</v>
      </c>
      <c r="Y8" s="24" t="s">
        <v>30</v>
      </c>
      <c r="Z8" s="22">
        <f t="shared" si="5"/>
        <v>-29.81712962962963</v>
      </c>
      <c r="AA8" s="27"/>
      <c r="AB8" s="27"/>
      <c r="AC8" s="27"/>
      <c r="AD8" s="27"/>
      <c r="AE8" s="27"/>
      <c r="AF8" s="27"/>
      <c r="AG8" s="27"/>
      <c r="AH8" s="27"/>
      <c r="AI8" s="27"/>
    </row>
    <row r="9" spans="1:30" ht="14.25">
      <c r="A9" s="18" t="s">
        <v>31</v>
      </c>
      <c r="B9" s="19">
        <v>810</v>
      </c>
      <c r="C9" s="19"/>
      <c r="D9" s="19"/>
      <c r="E9" s="19"/>
      <c r="F9" s="20"/>
      <c r="G9" s="20"/>
      <c r="H9" s="20"/>
      <c r="I9" s="20">
        <v>2430</v>
      </c>
      <c r="J9" s="20"/>
      <c r="K9" s="20"/>
      <c r="L9" s="20">
        <v>2430</v>
      </c>
      <c r="M9" s="20"/>
      <c r="N9" s="20"/>
      <c r="O9" s="20"/>
      <c r="P9" s="20"/>
      <c r="Q9" s="20"/>
      <c r="R9" s="21">
        <f t="shared" si="6"/>
        <v>4860</v>
      </c>
      <c r="S9" s="21">
        <v>9720</v>
      </c>
      <c r="T9" s="17">
        <f t="shared" si="0"/>
        <v>7290</v>
      </c>
      <c r="U9" s="17">
        <f t="shared" si="1"/>
        <v>2430</v>
      </c>
      <c r="V9" s="22">
        <f t="shared" si="2"/>
        <v>2430</v>
      </c>
      <c r="W9" s="23">
        <f t="shared" si="3"/>
        <v>2430</v>
      </c>
      <c r="X9" s="23">
        <f t="shared" si="4"/>
        <v>2430</v>
      </c>
      <c r="Y9" s="53"/>
      <c r="Z9" s="22">
        <f t="shared" si="5"/>
        <v>3</v>
      </c>
      <c r="AA9" s="28"/>
      <c r="AB9" s="28"/>
      <c r="AC9" s="28"/>
      <c r="AD9" s="28"/>
    </row>
    <row r="10" spans="1:26" ht="14.25">
      <c r="A10" s="18" t="s">
        <v>32</v>
      </c>
      <c r="B10" s="19">
        <v>90</v>
      </c>
      <c r="C10" s="19"/>
      <c r="D10" s="19"/>
      <c r="E10" s="19"/>
      <c r="F10" s="20">
        <v>1080</v>
      </c>
      <c r="G10" s="101" t="s">
        <v>33</v>
      </c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29">
        <f t="shared" si="6"/>
        <v>1080</v>
      </c>
      <c r="S10" s="29">
        <v>1080</v>
      </c>
      <c r="T10" s="17">
        <f t="shared" si="0"/>
        <v>810</v>
      </c>
      <c r="U10" s="17">
        <f t="shared" si="1"/>
        <v>-270</v>
      </c>
      <c r="V10" s="22">
        <f t="shared" si="2"/>
        <v>-270</v>
      </c>
      <c r="W10" s="23">
        <f t="shared" si="3"/>
        <v>-270</v>
      </c>
      <c r="X10" s="23">
        <f t="shared" si="4"/>
        <v>-270</v>
      </c>
      <c r="Z10" s="22">
        <f t="shared" si="5"/>
        <v>-3</v>
      </c>
    </row>
    <row r="11" spans="1:26" ht="14.25">
      <c r="A11" s="18" t="s">
        <v>34</v>
      </c>
      <c r="B11" s="19">
        <v>198</v>
      </c>
      <c r="C11" s="19"/>
      <c r="D11" s="19"/>
      <c r="E11" s="19"/>
      <c r="F11" s="20"/>
      <c r="G11" s="20"/>
      <c r="H11" s="20"/>
      <c r="I11" s="20"/>
      <c r="J11" s="20"/>
      <c r="K11" s="20"/>
      <c r="L11" s="20"/>
      <c r="M11" s="20"/>
      <c r="N11" s="20">
        <v>2376</v>
      </c>
      <c r="O11" s="20"/>
      <c r="P11" s="20"/>
      <c r="Q11" s="20"/>
      <c r="R11" s="21">
        <f t="shared" si="6"/>
        <v>2376</v>
      </c>
      <c r="S11" s="21">
        <v>2376</v>
      </c>
      <c r="T11" s="17">
        <f t="shared" si="0"/>
        <v>1782</v>
      </c>
      <c r="U11" s="17">
        <f t="shared" si="1"/>
        <v>-594</v>
      </c>
      <c r="V11" s="22">
        <f t="shared" si="2"/>
        <v>-594</v>
      </c>
      <c r="W11" s="23">
        <f t="shared" si="3"/>
        <v>-594</v>
      </c>
      <c r="X11" s="23">
        <f t="shared" si="4"/>
        <v>-594</v>
      </c>
      <c r="Z11" s="22">
        <f t="shared" si="5"/>
        <v>-3</v>
      </c>
    </row>
    <row r="12" spans="1:27" ht="14.25">
      <c r="A12" s="18" t="s">
        <v>35</v>
      </c>
      <c r="B12" s="19">
        <v>90</v>
      </c>
      <c r="C12" s="19"/>
      <c r="D12" s="19"/>
      <c r="E12" s="19"/>
      <c r="F12" s="20">
        <v>90</v>
      </c>
      <c r="G12" s="20">
        <v>90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1">
        <f t="shared" si="6"/>
        <v>180</v>
      </c>
      <c r="S12" s="21">
        <v>1080</v>
      </c>
      <c r="T12" s="17">
        <f t="shared" si="0"/>
        <v>810</v>
      </c>
      <c r="U12" s="17">
        <f t="shared" si="1"/>
        <v>630</v>
      </c>
      <c r="V12" s="22">
        <f t="shared" si="2"/>
        <v>630</v>
      </c>
      <c r="W12" s="23">
        <f t="shared" si="3"/>
        <v>630</v>
      </c>
      <c r="X12" s="23">
        <f t="shared" si="4"/>
        <v>630</v>
      </c>
      <c r="Y12" s="24"/>
      <c r="Z12" s="22">
        <f t="shared" si="5"/>
        <v>7</v>
      </c>
      <c r="AA12" s="54"/>
    </row>
    <row r="13" spans="1:26" ht="14.25">
      <c r="A13" s="18" t="s">
        <v>36</v>
      </c>
      <c r="B13" s="19">
        <v>980</v>
      </c>
      <c r="C13" s="19"/>
      <c r="D13" s="19"/>
      <c r="E13" s="19"/>
      <c r="F13" s="20">
        <v>980</v>
      </c>
      <c r="G13" s="20">
        <v>980</v>
      </c>
      <c r="H13" s="20">
        <v>980</v>
      </c>
      <c r="I13" s="20">
        <v>980</v>
      </c>
      <c r="J13" s="20">
        <v>980</v>
      </c>
      <c r="K13" s="20">
        <v>980</v>
      </c>
      <c r="L13" s="20">
        <v>980</v>
      </c>
      <c r="M13" s="20">
        <v>980</v>
      </c>
      <c r="N13" s="20">
        <v>980</v>
      </c>
      <c r="O13" s="20"/>
      <c r="P13" s="20"/>
      <c r="Q13" s="20"/>
      <c r="R13" s="21">
        <f t="shared" si="6"/>
        <v>8820</v>
      </c>
      <c r="S13" s="21">
        <v>11760</v>
      </c>
      <c r="T13" s="17">
        <f t="shared" si="0"/>
        <v>8820</v>
      </c>
      <c r="U13" s="17">
        <f t="shared" si="1"/>
        <v>0</v>
      </c>
      <c r="V13" s="22">
        <f t="shared" si="2"/>
        <v>0</v>
      </c>
      <c r="W13" s="23">
        <f t="shared" si="3"/>
        <v>0</v>
      </c>
      <c r="X13" s="23">
        <f t="shared" si="4"/>
        <v>0</v>
      </c>
      <c r="Z13" s="22">
        <f t="shared" si="5"/>
        <v>0</v>
      </c>
    </row>
    <row r="14" spans="1:27" ht="14.25">
      <c r="A14" s="18" t="s">
        <v>37</v>
      </c>
      <c r="B14" s="19">
        <v>270</v>
      </c>
      <c r="C14" s="19"/>
      <c r="D14" s="19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>
        <f t="shared" si="6"/>
        <v>0</v>
      </c>
      <c r="S14" s="21">
        <v>3240</v>
      </c>
      <c r="T14" s="17">
        <f t="shared" si="0"/>
        <v>2430</v>
      </c>
      <c r="U14" s="17">
        <f t="shared" si="1"/>
        <v>2430</v>
      </c>
      <c r="V14" s="22">
        <f t="shared" si="2"/>
        <v>2430</v>
      </c>
      <c r="W14" s="23">
        <f t="shared" si="3"/>
        <v>2430</v>
      </c>
      <c r="X14" s="23">
        <f t="shared" si="4"/>
        <v>2430</v>
      </c>
      <c r="Y14" s="24"/>
      <c r="Z14" s="22">
        <f t="shared" si="5"/>
        <v>9</v>
      </c>
      <c r="AA14" s="54"/>
    </row>
    <row r="15" spans="1:26" ht="25.5">
      <c r="A15" s="30" t="s">
        <v>38</v>
      </c>
      <c r="B15" s="19">
        <v>270</v>
      </c>
      <c r="C15" s="19"/>
      <c r="D15" s="19"/>
      <c r="E15" s="19"/>
      <c r="F15" s="20">
        <v>270</v>
      </c>
      <c r="G15" s="20">
        <v>270</v>
      </c>
      <c r="H15" s="20">
        <v>270</v>
      </c>
      <c r="I15" s="20">
        <v>270</v>
      </c>
      <c r="J15" s="20">
        <v>270</v>
      </c>
      <c r="K15" s="20">
        <v>270</v>
      </c>
      <c r="L15" s="20">
        <v>270</v>
      </c>
      <c r="M15" s="20">
        <v>270</v>
      </c>
      <c r="N15" s="20">
        <v>270</v>
      </c>
      <c r="O15" s="20"/>
      <c r="P15" s="20"/>
      <c r="Q15" s="20"/>
      <c r="R15" s="21">
        <f t="shared" si="6"/>
        <v>2430</v>
      </c>
      <c r="S15" s="21">
        <v>3240</v>
      </c>
      <c r="T15" s="17">
        <f t="shared" si="0"/>
        <v>2430</v>
      </c>
      <c r="U15" s="17">
        <f t="shared" si="1"/>
        <v>0</v>
      </c>
      <c r="V15" s="22">
        <f t="shared" si="2"/>
        <v>0</v>
      </c>
      <c r="W15" s="23">
        <f t="shared" si="3"/>
        <v>0</v>
      </c>
      <c r="X15" s="23">
        <f t="shared" si="4"/>
        <v>0</v>
      </c>
      <c r="Z15" s="22">
        <f t="shared" si="5"/>
        <v>0</v>
      </c>
    </row>
    <row r="16" spans="1:26" ht="14.25">
      <c r="A16" s="18" t="s">
        <v>39</v>
      </c>
      <c r="B16" s="19">
        <v>150</v>
      </c>
      <c r="C16" s="19"/>
      <c r="D16" s="19"/>
      <c r="E16" s="19"/>
      <c r="F16" s="20" t="s">
        <v>40</v>
      </c>
      <c r="G16" s="20">
        <v>3960</v>
      </c>
      <c r="H16" s="20" t="s">
        <v>40</v>
      </c>
      <c r="I16" s="20" t="s">
        <v>40</v>
      </c>
      <c r="J16" s="20" t="s">
        <v>40</v>
      </c>
      <c r="K16" s="20" t="s">
        <v>40</v>
      </c>
      <c r="L16" s="20" t="s">
        <v>40</v>
      </c>
      <c r="M16" s="20" t="s">
        <v>40</v>
      </c>
      <c r="N16" s="20" t="s">
        <v>40</v>
      </c>
      <c r="O16" s="20" t="s">
        <v>40</v>
      </c>
      <c r="P16" s="20" t="s">
        <v>40</v>
      </c>
      <c r="Q16" s="20" t="s">
        <v>40</v>
      </c>
      <c r="R16" s="21">
        <f t="shared" si="6"/>
        <v>3960</v>
      </c>
      <c r="S16" s="21">
        <v>1800</v>
      </c>
      <c r="T16" s="17">
        <f t="shared" si="0"/>
        <v>1350</v>
      </c>
      <c r="U16" s="17">
        <f t="shared" si="1"/>
        <v>-2610</v>
      </c>
      <c r="V16" s="22">
        <f t="shared" si="2"/>
        <v>-2610</v>
      </c>
      <c r="W16" s="23">
        <f t="shared" si="3"/>
        <v>-2610</v>
      </c>
      <c r="X16" s="23">
        <f t="shared" si="4"/>
        <v>-2610</v>
      </c>
      <c r="Z16" s="22">
        <f t="shared" si="5"/>
        <v>-17.4</v>
      </c>
    </row>
    <row r="17" spans="1:26" ht="14.25">
      <c r="A17" s="18" t="s">
        <v>41</v>
      </c>
      <c r="B17" s="19">
        <v>180</v>
      </c>
      <c r="C17" s="19"/>
      <c r="D17" s="19"/>
      <c r="E17" s="19"/>
      <c r="F17" s="20">
        <v>180</v>
      </c>
      <c r="G17" s="20">
        <v>180</v>
      </c>
      <c r="H17" s="20">
        <v>180</v>
      </c>
      <c r="I17" s="20">
        <v>180</v>
      </c>
      <c r="J17" s="20">
        <v>180</v>
      </c>
      <c r="K17" s="20">
        <v>180</v>
      </c>
      <c r="L17" s="20">
        <v>180</v>
      </c>
      <c r="M17" s="20">
        <v>180</v>
      </c>
      <c r="N17" s="20">
        <v>180</v>
      </c>
      <c r="O17" s="20"/>
      <c r="P17" s="20"/>
      <c r="Q17" s="20"/>
      <c r="R17" s="21">
        <f t="shared" si="6"/>
        <v>1620</v>
      </c>
      <c r="S17" s="21">
        <v>2160</v>
      </c>
      <c r="T17" s="17">
        <f t="shared" si="0"/>
        <v>1620</v>
      </c>
      <c r="U17" s="17">
        <f t="shared" si="1"/>
        <v>0</v>
      </c>
      <c r="V17" s="22">
        <f t="shared" si="2"/>
        <v>0</v>
      </c>
      <c r="W17" s="23">
        <f t="shared" si="3"/>
        <v>0</v>
      </c>
      <c r="X17" s="23">
        <f t="shared" si="4"/>
        <v>0</v>
      </c>
      <c r="Z17" s="22">
        <f t="shared" si="5"/>
        <v>0</v>
      </c>
    </row>
    <row r="18" spans="1:26" ht="14.25">
      <c r="A18" s="18" t="s">
        <v>42</v>
      </c>
      <c r="B18" s="19">
        <v>320</v>
      </c>
      <c r="C18" s="19"/>
      <c r="D18" s="19"/>
      <c r="E18" s="19"/>
      <c r="F18" s="20">
        <v>320</v>
      </c>
      <c r="G18" s="20">
        <v>320</v>
      </c>
      <c r="H18" s="20">
        <v>640</v>
      </c>
      <c r="I18" s="20"/>
      <c r="J18" s="20">
        <v>640</v>
      </c>
      <c r="K18" s="20">
        <v>320</v>
      </c>
      <c r="L18" s="20">
        <v>320</v>
      </c>
      <c r="M18" s="20">
        <v>320</v>
      </c>
      <c r="N18" s="20"/>
      <c r="O18" s="20"/>
      <c r="P18" s="20"/>
      <c r="Q18" s="20"/>
      <c r="R18" s="21">
        <f t="shared" si="6"/>
        <v>2880</v>
      </c>
      <c r="S18" s="21">
        <v>3840</v>
      </c>
      <c r="T18" s="17">
        <f t="shared" si="0"/>
        <v>2880</v>
      </c>
      <c r="U18" s="17">
        <f t="shared" si="1"/>
        <v>0</v>
      </c>
      <c r="V18" s="22">
        <f t="shared" si="2"/>
        <v>0</v>
      </c>
      <c r="W18" s="23">
        <f t="shared" si="3"/>
        <v>0</v>
      </c>
      <c r="X18" s="23">
        <f t="shared" si="4"/>
        <v>0</v>
      </c>
      <c r="Z18" s="22">
        <f t="shared" si="5"/>
        <v>0</v>
      </c>
    </row>
    <row r="19" spans="1:26" ht="14.25">
      <c r="A19" s="18" t="s">
        <v>43</v>
      </c>
      <c r="B19" s="19">
        <v>90</v>
      </c>
      <c r="C19" s="19"/>
      <c r="D19" s="19"/>
      <c r="E19" s="19"/>
      <c r="F19" s="20">
        <v>90</v>
      </c>
      <c r="G19" s="20">
        <v>90</v>
      </c>
      <c r="H19" s="20">
        <v>90</v>
      </c>
      <c r="I19" s="20">
        <v>90</v>
      </c>
      <c r="J19" s="20">
        <v>90</v>
      </c>
      <c r="K19" s="20">
        <v>90</v>
      </c>
      <c r="L19" s="20">
        <v>90</v>
      </c>
      <c r="M19" s="20">
        <v>90</v>
      </c>
      <c r="N19" s="20">
        <v>90</v>
      </c>
      <c r="O19" s="20"/>
      <c r="P19" s="20"/>
      <c r="Q19" s="20"/>
      <c r="R19" s="21">
        <f t="shared" si="6"/>
        <v>810</v>
      </c>
      <c r="S19" s="21">
        <v>1080</v>
      </c>
      <c r="T19" s="17">
        <f t="shared" si="0"/>
        <v>810</v>
      </c>
      <c r="U19" s="17">
        <f t="shared" si="1"/>
        <v>0</v>
      </c>
      <c r="V19" s="22">
        <f t="shared" si="2"/>
        <v>0</v>
      </c>
      <c r="W19" s="23">
        <f t="shared" si="3"/>
        <v>0</v>
      </c>
      <c r="X19" s="23">
        <f t="shared" si="4"/>
        <v>0</v>
      </c>
      <c r="Z19" s="22">
        <f t="shared" si="5"/>
        <v>0</v>
      </c>
    </row>
    <row r="20" spans="1:26" ht="14.25">
      <c r="A20" s="18" t="s">
        <v>44</v>
      </c>
      <c r="B20" s="19">
        <v>90</v>
      </c>
      <c r="C20" s="19"/>
      <c r="D20" s="19"/>
      <c r="E20" s="19"/>
      <c r="F20" s="20">
        <v>1080</v>
      </c>
      <c r="G20" s="101" t="s">
        <v>33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29">
        <f t="shared" si="6"/>
        <v>1080</v>
      </c>
      <c r="S20" s="29">
        <v>1080</v>
      </c>
      <c r="T20" s="17">
        <f t="shared" si="0"/>
        <v>810</v>
      </c>
      <c r="U20" s="17">
        <f t="shared" si="1"/>
        <v>-270</v>
      </c>
      <c r="V20" s="22">
        <f t="shared" si="2"/>
        <v>-270</v>
      </c>
      <c r="W20" s="23">
        <f t="shared" si="3"/>
        <v>-270</v>
      </c>
      <c r="X20" s="23">
        <f t="shared" si="4"/>
        <v>-270</v>
      </c>
      <c r="Z20" s="22">
        <f t="shared" si="5"/>
        <v>-3</v>
      </c>
    </row>
    <row r="21" spans="1:26" ht="14.25">
      <c r="A21" s="18" t="s">
        <v>45</v>
      </c>
      <c r="B21" s="19">
        <v>570</v>
      </c>
      <c r="C21" s="19"/>
      <c r="D21" s="19"/>
      <c r="E21" s="19"/>
      <c r="F21" s="20"/>
      <c r="G21" s="20">
        <v>2280</v>
      </c>
      <c r="H21" s="20"/>
      <c r="I21" s="20"/>
      <c r="J21" s="20">
        <v>1140</v>
      </c>
      <c r="K21" s="20"/>
      <c r="L21" s="20"/>
      <c r="M21" s="20">
        <v>1140</v>
      </c>
      <c r="N21" s="20">
        <v>2280</v>
      </c>
      <c r="O21" s="20"/>
      <c r="P21" s="20"/>
      <c r="Q21" s="20"/>
      <c r="R21" s="21">
        <f t="shared" si="6"/>
        <v>6840</v>
      </c>
      <c r="S21" s="21">
        <v>6840</v>
      </c>
      <c r="T21" s="17">
        <f t="shared" si="0"/>
        <v>5130</v>
      </c>
      <c r="U21" s="17">
        <f t="shared" si="1"/>
        <v>-1710</v>
      </c>
      <c r="V21" s="22">
        <f t="shared" si="2"/>
        <v>-1710</v>
      </c>
      <c r="W21" s="23">
        <f t="shared" si="3"/>
        <v>-1710</v>
      </c>
      <c r="X21" s="23">
        <f t="shared" si="4"/>
        <v>-1710</v>
      </c>
      <c r="Y21" s="22"/>
      <c r="Z21" s="22">
        <f t="shared" si="5"/>
        <v>-3</v>
      </c>
    </row>
    <row r="22" spans="1:27" ht="14.25">
      <c r="A22" s="18" t="s">
        <v>46</v>
      </c>
      <c r="B22" s="19">
        <v>120</v>
      </c>
      <c r="C22" s="19"/>
      <c r="D22" s="19"/>
      <c r="E22" s="19"/>
      <c r="F22" s="20"/>
      <c r="G22" s="20"/>
      <c r="H22" s="20"/>
      <c r="I22" s="20"/>
      <c r="J22" s="20">
        <v>180</v>
      </c>
      <c r="K22" s="20"/>
      <c r="L22" s="20"/>
      <c r="M22" s="20"/>
      <c r="N22" s="20"/>
      <c r="O22" s="20"/>
      <c r="P22" s="20"/>
      <c r="Q22" s="20"/>
      <c r="R22" s="21">
        <f t="shared" si="6"/>
        <v>180</v>
      </c>
      <c r="S22" s="21">
        <v>1440</v>
      </c>
      <c r="T22" s="17">
        <f t="shared" si="0"/>
        <v>1080</v>
      </c>
      <c r="U22" s="17">
        <f t="shared" si="1"/>
        <v>900</v>
      </c>
      <c r="V22" s="22">
        <f t="shared" si="2"/>
        <v>900</v>
      </c>
      <c r="W22" s="23">
        <f t="shared" si="3"/>
        <v>900</v>
      </c>
      <c r="X22" s="23">
        <f t="shared" si="4"/>
        <v>900</v>
      </c>
      <c r="Y22" s="23"/>
      <c r="Z22" s="22">
        <f t="shared" si="5"/>
        <v>7.5</v>
      </c>
      <c r="AA22" s="54"/>
    </row>
    <row r="23" spans="1:26" ht="14.25">
      <c r="A23" s="18" t="s">
        <v>47</v>
      </c>
      <c r="B23" s="19">
        <v>200</v>
      </c>
      <c r="C23" s="19"/>
      <c r="D23" s="19"/>
      <c r="E23" s="19"/>
      <c r="F23" s="20">
        <v>2400</v>
      </c>
      <c r="G23" s="101" t="s">
        <v>33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29">
        <f t="shared" si="6"/>
        <v>2400</v>
      </c>
      <c r="S23" s="29">
        <v>2400</v>
      </c>
      <c r="T23" s="17">
        <f t="shared" si="0"/>
        <v>1800</v>
      </c>
      <c r="U23" s="17">
        <f t="shared" si="1"/>
        <v>-600</v>
      </c>
      <c r="V23" s="22">
        <f t="shared" si="2"/>
        <v>-600</v>
      </c>
      <c r="W23" s="23">
        <f t="shared" si="3"/>
        <v>-600</v>
      </c>
      <c r="X23" s="23">
        <f t="shared" si="4"/>
        <v>-600</v>
      </c>
      <c r="Y23" s="22"/>
      <c r="Z23" s="22">
        <f t="shared" si="5"/>
        <v>-3</v>
      </c>
    </row>
    <row r="24" spans="1:26" ht="14.25">
      <c r="A24" s="18" t="s">
        <v>48</v>
      </c>
      <c r="B24" s="19">
        <v>300</v>
      </c>
      <c r="C24" s="19"/>
      <c r="D24" s="19"/>
      <c r="E24" s="19"/>
      <c r="F24" s="20"/>
      <c r="G24" s="20"/>
      <c r="H24" s="20"/>
      <c r="I24" s="20"/>
      <c r="J24" s="20">
        <v>1800</v>
      </c>
      <c r="K24" s="20"/>
      <c r="L24" s="20"/>
      <c r="M24" s="20"/>
      <c r="N24" s="20"/>
      <c r="O24" s="20"/>
      <c r="P24" s="20"/>
      <c r="Q24" s="20"/>
      <c r="R24" s="21">
        <f t="shared" si="6"/>
        <v>1800</v>
      </c>
      <c r="S24" s="21">
        <v>3600</v>
      </c>
      <c r="T24" s="17">
        <f t="shared" si="0"/>
        <v>2700</v>
      </c>
      <c r="U24" s="17">
        <f t="shared" si="1"/>
        <v>900</v>
      </c>
      <c r="V24" s="22">
        <f t="shared" si="2"/>
        <v>900</v>
      </c>
      <c r="W24" s="23">
        <f t="shared" si="3"/>
        <v>900</v>
      </c>
      <c r="X24" s="23">
        <f t="shared" si="4"/>
        <v>900</v>
      </c>
      <c r="Y24" s="22"/>
      <c r="Z24" s="22">
        <f t="shared" si="5"/>
        <v>3</v>
      </c>
    </row>
    <row r="25" spans="1:26" ht="14.25">
      <c r="A25" s="31" t="s">
        <v>49</v>
      </c>
      <c r="B25" s="32">
        <v>126</v>
      </c>
      <c r="C25" s="32"/>
      <c r="D25" s="32"/>
      <c r="E25" s="32"/>
      <c r="F25" s="33">
        <v>1512</v>
      </c>
      <c r="G25" s="101" t="s">
        <v>33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34">
        <f t="shared" si="6"/>
        <v>1512</v>
      </c>
      <c r="S25" s="34">
        <v>1512</v>
      </c>
      <c r="T25" s="17">
        <f t="shared" si="0"/>
        <v>1134</v>
      </c>
      <c r="U25" s="17">
        <f t="shared" si="1"/>
        <v>-378</v>
      </c>
      <c r="V25" s="22">
        <f t="shared" si="2"/>
        <v>-378</v>
      </c>
      <c r="W25" s="23">
        <f t="shared" si="3"/>
        <v>-378</v>
      </c>
      <c r="X25" s="23">
        <f t="shared" si="4"/>
        <v>-378</v>
      </c>
      <c r="Y25" s="22"/>
      <c r="Z25" s="22">
        <f t="shared" si="5"/>
        <v>-3</v>
      </c>
    </row>
    <row r="26" spans="1:27" ht="14.25">
      <c r="A26" s="31" t="s">
        <v>50</v>
      </c>
      <c r="B26" s="32">
        <v>156</v>
      </c>
      <c r="C26" s="32"/>
      <c r="D26" s="32"/>
      <c r="E26" s="32">
        <v>312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5">
        <f t="shared" si="6"/>
        <v>0</v>
      </c>
      <c r="S26" s="35">
        <v>1872</v>
      </c>
      <c r="T26" s="17">
        <f t="shared" si="0"/>
        <v>1404</v>
      </c>
      <c r="U26" s="17">
        <f t="shared" si="1"/>
        <v>1716</v>
      </c>
      <c r="V26" s="22">
        <f t="shared" si="2"/>
        <v>1716</v>
      </c>
      <c r="W26" s="23">
        <f t="shared" si="3"/>
        <v>1404</v>
      </c>
      <c r="X26" s="23">
        <f t="shared" si="4"/>
        <v>1404</v>
      </c>
      <c r="Y26" s="23" t="s">
        <v>51</v>
      </c>
      <c r="Z26" s="22">
        <f t="shared" si="5"/>
        <v>9</v>
      </c>
      <c r="AA26" s="54"/>
    </row>
    <row r="27" spans="1:26" ht="14.25">
      <c r="A27" s="18" t="s">
        <v>52</v>
      </c>
      <c r="B27" s="36">
        <v>120</v>
      </c>
      <c r="C27" s="37"/>
      <c r="D27" s="37"/>
      <c r="E27" s="37"/>
      <c r="F27" s="38">
        <v>360</v>
      </c>
      <c r="G27" s="39"/>
      <c r="H27" s="39"/>
      <c r="I27" s="39"/>
      <c r="J27" s="39">
        <v>360</v>
      </c>
      <c r="K27" s="39"/>
      <c r="L27" s="39"/>
      <c r="M27" s="39">
        <v>360</v>
      </c>
      <c r="N27" s="39"/>
      <c r="O27" s="39"/>
      <c r="P27" s="20"/>
      <c r="Q27" s="20"/>
      <c r="R27" s="21">
        <f>Q27+P27+O27+N27+M27+L27+K27+J27+I27+H27+G27+F27</f>
        <v>1080</v>
      </c>
      <c r="S27" s="21">
        <v>1440</v>
      </c>
      <c r="T27" s="17">
        <f t="shared" si="0"/>
        <v>1080</v>
      </c>
      <c r="U27" s="17">
        <f t="shared" si="1"/>
        <v>0</v>
      </c>
      <c r="V27" s="22">
        <f t="shared" si="2"/>
        <v>0</v>
      </c>
      <c r="W27" s="23">
        <f t="shared" si="3"/>
        <v>0</v>
      </c>
      <c r="X27" s="23">
        <f t="shared" si="4"/>
        <v>0</v>
      </c>
      <c r="Y27" s="22"/>
      <c r="Z27" s="22">
        <f t="shared" si="5"/>
        <v>0</v>
      </c>
    </row>
    <row r="28" spans="1:26" ht="14.25">
      <c r="A28" s="18" t="s">
        <v>53</v>
      </c>
      <c r="B28" s="36">
        <v>144</v>
      </c>
      <c r="C28" s="37"/>
      <c r="D28" s="37"/>
      <c r="E28" s="37"/>
      <c r="F28" s="38"/>
      <c r="G28" s="39"/>
      <c r="H28" s="39">
        <v>1584</v>
      </c>
      <c r="I28" s="39"/>
      <c r="J28" s="39"/>
      <c r="K28" s="39"/>
      <c r="L28" s="39"/>
      <c r="M28" s="39"/>
      <c r="N28" s="39"/>
      <c r="O28" s="39"/>
      <c r="P28" s="20"/>
      <c r="Q28" s="20"/>
      <c r="R28" s="21">
        <f>Q28+P28+O28+N28+M28+L28+K28+J28+I28+H28+G28+F28</f>
        <v>1584</v>
      </c>
      <c r="S28" s="21">
        <v>1728</v>
      </c>
      <c r="T28" s="17">
        <f t="shared" si="0"/>
        <v>1296</v>
      </c>
      <c r="U28" s="17">
        <f t="shared" si="1"/>
        <v>-288</v>
      </c>
      <c r="V28" s="22">
        <f t="shared" si="2"/>
        <v>-288</v>
      </c>
      <c r="W28" s="23">
        <f t="shared" si="3"/>
        <v>-288</v>
      </c>
      <c r="X28" s="23">
        <f t="shared" si="4"/>
        <v>-288</v>
      </c>
      <c r="Y28" s="22"/>
      <c r="Z28" s="22">
        <f t="shared" si="5"/>
        <v>-2</v>
      </c>
    </row>
    <row r="29" spans="1:26" ht="14.25">
      <c r="A29" s="18" t="s">
        <v>54</v>
      </c>
      <c r="B29" s="36">
        <v>90</v>
      </c>
      <c r="C29" s="37"/>
      <c r="D29" s="37"/>
      <c r="E29" s="37"/>
      <c r="F29" s="38"/>
      <c r="G29" s="38">
        <v>810</v>
      </c>
      <c r="H29" s="38"/>
      <c r="I29" s="38"/>
      <c r="J29" s="38"/>
      <c r="K29" s="38">
        <v>540</v>
      </c>
      <c r="L29" s="39"/>
      <c r="M29" s="39"/>
      <c r="N29" s="39"/>
      <c r="O29" s="39"/>
      <c r="P29" s="20"/>
      <c r="Q29" s="20"/>
      <c r="R29" s="21">
        <f>Q29+P29+O29+N29+M29+L29+K29+J29+I29+H29+G29+F29</f>
        <v>1350</v>
      </c>
      <c r="S29" s="21">
        <v>1080</v>
      </c>
      <c r="T29" s="17">
        <f t="shared" si="0"/>
        <v>810</v>
      </c>
      <c r="U29" s="17">
        <f t="shared" si="1"/>
        <v>-540</v>
      </c>
      <c r="V29" s="22">
        <f t="shared" si="2"/>
        <v>-540</v>
      </c>
      <c r="W29" s="23">
        <f t="shared" si="3"/>
        <v>-540</v>
      </c>
      <c r="X29" s="23">
        <f t="shared" si="4"/>
        <v>-540</v>
      </c>
      <c r="Y29" s="22"/>
      <c r="Z29" s="22">
        <f t="shared" si="5"/>
        <v>-6</v>
      </c>
    </row>
    <row r="30" spans="1:26" ht="14.25">
      <c r="A30" s="18" t="s">
        <v>55</v>
      </c>
      <c r="B30" s="36">
        <v>160</v>
      </c>
      <c r="C30" s="37"/>
      <c r="D30" s="37"/>
      <c r="E30" s="37"/>
      <c r="F30" s="38">
        <v>160</v>
      </c>
      <c r="G30" s="39"/>
      <c r="H30" s="39">
        <v>320</v>
      </c>
      <c r="I30" s="39"/>
      <c r="J30" s="39">
        <v>320</v>
      </c>
      <c r="K30" s="39"/>
      <c r="L30" s="39">
        <v>320</v>
      </c>
      <c r="M30" s="39"/>
      <c r="N30" s="39">
        <v>320</v>
      </c>
      <c r="O30" s="39"/>
      <c r="P30" s="20"/>
      <c r="Q30" s="20"/>
      <c r="R30" s="21">
        <f>SUM(F30:Q30)</f>
        <v>1440</v>
      </c>
      <c r="S30" s="21">
        <v>1920</v>
      </c>
      <c r="T30" s="17">
        <f t="shared" si="0"/>
        <v>1440</v>
      </c>
      <c r="U30" s="17">
        <f t="shared" si="1"/>
        <v>0</v>
      </c>
      <c r="V30" s="22">
        <f t="shared" si="2"/>
        <v>0</v>
      </c>
      <c r="W30" s="23">
        <f t="shared" si="3"/>
        <v>0</v>
      </c>
      <c r="X30" s="23">
        <f t="shared" si="4"/>
        <v>0</v>
      </c>
      <c r="Y30" s="22"/>
      <c r="Z30" s="22">
        <f t="shared" si="5"/>
        <v>0</v>
      </c>
    </row>
    <row r="31" spans="1:27" ht="14.25">
      <c r="A31" s="18" t="s">
        <v>56</v>
      </c>
      <c r="B31" s="36">
        <v>180</v>
      </c>
      <c r="C31" s="37"/>
      <c r="D31" s="37"/>
      <c r="E31" s="37"/>
      <c r="F31" s="38"/>
      <c r="G31" s="39"/>
      <c r="H31" s="39"/>
      <c r="I31" s="39"/>
      <c r="J31" s="39"/>
      <c r="K31" s="39">
        <v>180</v>
      </c>
      <c r="L31" s="39">
        <v>180</v>
      </c>
      <c r="M31" s="39">
        <v>180</v>
      </c>
      <c r="N31" s="39">
        <v>180</v>
      </c>
      <c r="O31" s="39"/>
      <c r="P31" s="20"/>
      <c r="Q31" s="20"/>
      <c r="R31" s="21">
        <f>SUM(F31:Q31)</f>
        <v>720</v>
      </c>
      <c r="S31" s="21">
        <v>2160</v>
      </c>
      <c r="T31" s="17">
        <f t="shared" si="0"/>
        <v>1620</v>
      </c>
      <c r="U31" s="17">
        <f t="shared" si="1"/>
        <v>900</v>
      </c>
      <c r="V31" s="22">
        <f t="shared" si="2"/>
        <v>900</v>
      </c>
      <c r="W31" s="23">
        <f t="shared" si="3"/>
        <v>900</v>
      </c>
      <c r="X31" s="23">
        <f t="shared" si="4"/>
        <v>900</v>
      </c>
      <c r="Y31" s="23"/>
      <c r="Z31" s="22">
        <f t="shared" si="5"/>
        <v>5</v>
      </c>
      <c r="AA31" s="54"/>
    </row>
    <row r="32" spans="1:19" ht="14.25">
      <c r="A32" s="40"/>
      <c r="B32" s="41">
        <f>SUM(B2:B30)</f>
        <v>39184</v>
      </c>
      <c r="C32" s="41"/>
      <c r="D32" s="41"/>
      <c r="E32" s="41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42">
        <f>SUM(R2:R31)</f>
        <v>423279.5</v>
      </c>
      <c r="S32" s="42">
        <f>SUM(S2:S31)</f>
        <v>472368</v>
      </c>
    </row>
    <row r="33" spans="1:19" ht="14.25">
      <c r="A33" s="43"/>
      <c r="B33" s="44"/>
      <c r="C33" s="44"/>
      <c r="D33" s="44"/>
      <c r="E33" s="44"/>
      <c r="F33" s="44"/>
      <c r="G33" s="45"/>
      <c r="H33" s="96" t="s">
        <v>57</v>
      </c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46"/>
    </row>
    <row r="34" spans="1:19" ht="14.25">
      <c r="A34" s="47" t="s">
        <v>58</v>
      </c>
      <c r="B34" s="97" t="s">
        <v>59</v>
      </c>
      <c r="C34" s="97"/>
      <c r="D34" s="97"/>
      <c r="E34" s="97"/>
      <c r="F34" s="97"/>
      <c r="G34" s="97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46"/>
    </row>
    <row r="35" spans="1:19" ht="14.25">
      <c r="A35" s="47" t="s">
        <v>60</v>
      </c>
      <c r="B35" s="97" t="s">
        <v>61</v>
      </c>
      <c r="C35" s="97"/>
      <c r="D35" s="97"/>
      <c r="E35" s="97"/>
      <c r="F35" s="97"/>
      <c r="G35" s="97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46"/>
    </row>
    <row r="36" spans="1:19" ht="14.25">
      <c r="A36" s="47" t="s">
        <v>62</v>
      </c>
      <c r="B36" s="97" t="s">
        <v>63</v>
      </c>
      <c r="C36" s="97"/>
      <c r="D36" s="97"/>
      <c r="E36" s="97"/>
      <c r="F36" s="97"/>
      <c r="G36" s="97"/>
      <c r="H36" s="96" t="s">
        <v>57</v>
      </c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46"/>
    </row>
    <row r="37" spans="1:19" ht="14.25">
      <c r="A37" s="47" t="s">
        <v>64</v>
      </c>
      <c r="B37" s="98" t="s">
        <v>65</v>
      </c>
      <c r="C37" s="98"/>
      <c r="D37" s="98"/>
      <c r="E37" s="98"/>
      <c r="F37" s="98"/>
      <c r="G37" s="98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46"/>
    </row>
    <row r="38" spans="8:18" ht="14.25"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</row>
    <row r="40" spans="1:5" ht="15">
      <c r="A40" s="48" t="s">
        <v>66</v>
      </c>
      <c r="B40" s="48"/>
      <c r="C40" s="48">
        <v>720</v>
      </c>
      <c r="D40" s="48">
        <v>27.16</v>
      </c>
      <c r="E40" s="49">
        <v>10979.98</v>
      </c>
    </row>
    <row r="41" spans="1:5" ht="15">
      <c r="A41" s="48" t="s">
        <v>67</v>
      </c>
      <c r="B41" s="48"/>
      <c r="C41" s="48">
        <v>8080</v>
      </c>
      <c r="D41" s="48">
        <v>2899.98</v>
      </c>
      <c r="E41" s="49">
        <v>747.16</v>
      </c>
    </row>
    <row r="42" spans="1:5" ht="15">
      <c r="A42" s="50"/>
      <c r="B42" s="50"/>
      <c r="C42" s="50"/>
      <c r="D42" s="50"/>
      <c r="E42" s="50"/>
    </row>
    <row r="43" spans="1:5" ht="15">
      <c r="A43" s="50"/>
      <c r="B43" s="50"/>
      <c r="C43" s="50"/>
      <c r="D43" s="50"/>
      <c r="E43" s="50"/>
    </row>
    <row r="44" spans="1:18" ht="15">
      <c r="A44" s="51"/>
      <c r="B44" s="51"/>
      <c r="C44" s="51"/>
      <c r="D44" s="51"/>
      <c r="E44" s="51"/>
      <c r="R44" s="17">
        <v>0</v>
      </c>
    </row>
    <row r="45" spans="1:5" ht="15">
      <c r="A45" s="51"/>
      <c r="B45" s="51"/>
      <c r="C45" s="51"/>
      <c r="D45" s="51"/>
      <c r="E45" s="51"/>
    </row>
    <row r="46" spans="1:5" ht="15">
      <c r="A46" s="51"/>
      <c r="B46" s="51"/>
      <c r="C46" s="51"/>
      <c r="D46" s="51"/>
      <c r="E46" s="51"/>
    </row>
  </sheetData>
  <mergeCells count="12">
    <mergeCell ref="F32:Q32"/>
    <mergeCell ref="W1:X1"/>
    <mergeCell ref="G10:Q10"/>
    <mergeCell ref="G20:Q20"/>
    <mergeCell ref="G23:Q23"/>
    <mergeCell ref="G25:Q25"/>
    <mergeCell ref="H33:R35"/>
    <mergeCell ref="B34:G34"/>
    <mergeCell ref="B35:G35"/>
    <mergeCell ref="B36:G36"/>
    <mergeCell ref="H36:R38"/>
    <mergeCell ref="B37:G37"/>
  </mergeCells>
  <printOptions/>
  <pageMargins left="0" right="0" top="1.1165354330708661" bottom="1.1165354330708661" header="0" footer="0"/>
  <pageSetup fitToHeight="0" fitToWidth="0" horizontalDpi="600" verticalDpi="600" orientation="portrait" paperSize="0" copies="0"/>
  <headerFooter>
    <oddHeader>&amp;C&amp;K000000&amp;A</oddHeader>
    <oddFooter>&amp;C&amp;K000000Page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5"/>
  <sheetViews>
    <sheetView tabSelected="1" workbookViewId="0" topLeftCell="A187">
      <selection activeCell="H213" sqref="H213"/>
    </sheetView>
  </sheetViews>
  <sheetFormatPr defaultColWidth="9.00390625" defaultRowHeight="14.25"/>
  <cols>
    <col min="1" max="1" width="9.75390625" style="17" customWidth="1"/>
    <col min="2" max="2" width="13.875" style="17" customWidth="1"/>
    <col min="3" max="3" width="30.25390625" style="17" customWidth="1"/>
    <col min="4" max="4" width="29.25390625" style="17" customWidth="1"/>
    <col min="5" max="5" width="28.375" style="17" customWidth="1"/>
    <col min="6" max="6" width="28.00390625" style="17" customWidth="1"/>
    <col min="7" max="1024" width="9.25390625" style="17" customWidth="1"/>
  </cols>
  <sheetData>
    <row r="1" spans="1:6" ht="15" thickBot="1">
      <c r="A1" s="95" t="s">
        <v>68</v>
      </c>
      <c r="B1"/>
      <c r="C1"/>
      <c r="D1"/>
      <c r="E1"/>
      <c r="F1"/>
    </row>
    <row r="2" spans="1:6" ht="64.9" customHeight="1">
      <c r="A2" s="102" t="s">
        <v>69</v>
      </c>
      <c r="B2" s="102" t="s">
        <v>70</v>
      </c>
      <c r="C2" s="102" t="s">
        <v>71</v>
      </c>
      <c r="D2" s="102" t="s">
        <v>72</v>
      </c>
      <c r="E2" s="102" t="s">
        <v>73</v>
      </c>
      <c r="F2" s="102" t="s">
        <v>74</v>
      </c>
    </row>
    <row r="3" spans="1:6" ht="15" thickBot="1">
      <c r="A3" s="103"/>
      <c r="B3" s="103"/>
      <c r="C3" s="103"/>
      <c r="D3" s="103"/>
      <c r="E3" s="103"/>
      <c r="F3" s="103"/>
    </row>
    <row r="4" spans="1:6" ht="14.25">
      <c r="A4" s="102">
        <v>1</v>
      </c>
      <c r="B4" s="102" t="s">
        <v>75</v>
      </c>
      <c r="C4" s="59" t="s">
        <v>76</v>
      </c>
      <c r="D4" s="105" t="s">
        <v>81</v>
      </c>
      <c r="E4" s="105" t="s">
        <v>82</v>
      </c>
      <c r="F4" s="105" t="s">
        <v>83</v>
      </c>
    </row>
    <row r="5" spans="1:6" ht="15" thickBot="1">
      <c r="A5" s="104"/>
      <c r="B5" s="103"/>
      <c r="C5" s="59" t="s">
        <v>77</v>
      </c>
      <c r="D5" s="106"/>
      <c r="E5" s="106"/>
      <c r="F5" s="106"/>
    </row>
    <row r="6" spans="1:6" ht="14.25">
      <c r="A6" s="104"/>
      <c r="B6" s="102" t="s">
        <v>84</v>
      </c>
      <c r="C6" s="59" t="s">
        <v>78</v>
      </c>
      <c r="D6" s="105" t="s">
        <v>85</v>
      </c>
      <c r="E6" s="105" t="s">
        <v>82</v>
      </c>
      <c r="F6" s="105" t="s">
        <v>83</v>
      </c>
    </row>
    <row r="7" spans="1:6" ht="15" thickBot="1">
      <c r="A7" s="104"/>
      <c r="B7" s="103"/>
      <c r="C7" s="59" t="s">
        <v>79</v>
      </c>
      <c r="D7" s="106"/>
      <c r="E7" s="106"/>
      <c r="F7" s="106"/>
    </row>
    <row r="8" spans="1:6" ht="14.25">
      <c r="A8" s="104"/>
      <c r="B8" s="102" t="s">
        <v>86</v>
      </c>
      <c r="C8" s="60" t="s">
        <v>80</v>
      </c>
      <c r="D8" s="105" t="s">
        <v>87</v>
      </c>
      <c r="E8" s="105" t="s">
        <v>82</v>
      </c>
      <c r="F8" s="105" t="s">
        <v>83</v>
      </c>
    </row>
    <row r="9" spans="1:6" ht="15" thickBot="1">
      <c r="A9" s="104"/>
      <c r="B9" s="103"/>
      <c r="C9" s="60"/>
      <c r="D9" s="106"/>
      <c r="E9" s="106"/>
      <c r="F9" s="106"/>
    </row>
    <row r="10" spans="1:6" ht="14.25">
      <c r="A10" s="104"/>
      <c r="B10" s="102" t="s">
        <v>88</v>
      </c>
      <c r="C10" s="61"/>
      <c r="D10" s="105" t="s">
        <v>89</v>
      </c>
      <c r="E10" s="105" t="s">
        <v>82</v>
      </c>
      <c r="F10" s="105" t="s">
        <v>83</v>
      </c>
    </row>
    <row r="11" spans="1:6" ht="15" thickBot="1">
      <c r="A11" s="104"/>
      <c r="B11" s="103"/>
      <c r="C11" s="61"/>
      <c r="D11" s="106"/>
      <c r="E11" s="106"/>
      <c r="F11" s="106"/>
    </row>
    <row r="12" spans="1:6" ht="14.25">
      <c r="A12" s="104"/>
      <c r="B12" s="102" t="s">
        <v>90</v>
      </c>
      <c r="C12" s="61"/>
      <c r="D12" s="105" t="s">
        <v>91</v>
      </c>
      <c r="E12" s="105" t="s">
        <v>82</v>
      </c>
      <c r="F12" s="105" t="s">
        <v>83</v>
      </c>
    </row>
    <row r="13" spans="1:6" ht="15" thickBot="1">
      <c r="A13" s="104"/>
      <c r="B13" s="103"/>
      <c r="C13" s="61"/>
      <c r="D13" s="106"/>
      <c r="E13" s="106"/>
      <c r="F13" s="106"/>
    </row>
    <row r="14" spans="1:6" ht="14.25">
      <c r="A14" s="104"/>
      <c r="B14" s="102" t="s">
        <v>92</v>
      </c>
      <c r="C14" s="61"/>
      <c r="D14" s="105" t="s">
        <v>93</v>
      </c>
      <c r="E14" s="105" t="s">
        <v>82</v>
      </c>
      <c r="F14" s="105" t="s">
        <v>83</v>
      </c>
    </row>
    <row r="15" spans="1:6" ht="15" thickBot="1">
      <c r="A15" s="104"/>
      <c r="B15" s="103"/>
      <c r="C15" s="61"/>
      <c r="D15" s="106"/>
      <c r="E15" s="106"/>
      <c r="F15" s="106"/>
    </row>
    <row r="16" spans="1:6" ht="38.45" customHeight="1">
      <c r="A16" s="104"/>
      <c r="B16" s="102" t="s">
        <v>94</v>
      </c>
      <c r="C16" s="61"/>
      <c r="D16" s="107" t="s">
        <v>95</v>
      </c>
      <c r="E16" s="105" t="s">
        <v>82</v>
      </c>
      <c r="F16" s="105" t="s">
        <v>83</v>
      </c>
    </row>
    <row r="17" spans="1:6" ht="15" thickBot="1">
      <c r="A17" s="104"/>
      <c r="B17" s="103"/>
      <c r="C17" s="61"/>
      <c r="D17" s="108"/>
      <c r="E17" s="106"/>
      <c r="F17" s="106"/>
    </row>
    <row r="18" spans="1:6" ht="14.25">
      <c r="A18" s="104"/>
      <c r="B18" s="102" t="s">
        <v>96</v>
      </c>
      <c r="C18" s="61"/>
      <c r="D18" s="105" t="s">
        <v>97</v>
      </c>
      <c r="E18" s="105" t="s">
        <v>82</v>
      </c>
      <c r="F18" s="105" t="s">
        <v>83</v>
      </c>
    </row>
    <row r="19" spans="1:6" ht="15" thickBot="1">
      <c r="A19" s="104"/>
      <c r="B19" s="103"/>
      <c r="C19" s="61"/>
      <c r="D19" s="106"/>
      <c r="E19" s="106"/>
      <c r="F19" s="106"/>
    </row>
    <row r="20" spans="1:6" ht="14.25">
      <c r="A20" s="104"/>
      <c r="B20" s="102" t="s">
        <v>98</v>
      </c>
      <c r="C20" s="61"/>
      <c r="D20" s="105" t="s">
        <v>99</v>
      </c>
      <c r="E20" s="105" t="s">
        <v>82</v>
      </c>
      <c r="F20" s="105" t="s">
        <v>83</v>
      </c>
    </row>
    <row r="21" spans="1:6" ht="15" thickBot="1">
      <c r="A21" s="104"/>
      <c r="B21" s="103"/>
      <c r="C21" s="61"/>
      <c r="D21" s="106"/>
      <c r="E21" s="106"/>
      <c r="F21" s="106"/>
    </row>
    <row r="22" spans="1:6" ht="14.25">
      <c r="A22" s="104"/>
      <c r="B22" s="102" t="s">
        <v>100</v>
      </c>
      <c r="C22" s="61"/>
      <c r="D22" s="105" t="s">
        <v>101</v>
      </c>
      <c r="E22" s="105" t="s">
        <v>82</v>
      </c>
      <c r="F22" s="105" t="s">
        <v>83</v>
      </c>
    </row>
    <row r="23" spans="1:6" ht="15" thickBot="1">
      <c r="A23" s="104"/>
      <c r="B23" s="103"/>
      <c r="C23" s="61"/>
      <c r="D23" s="106"/>
      <c r="E23" s="106"/>
      <c r="F23" s="106"/>
    </row>
    <row r="24" spans="1:6" ht="14.25">
      <c r="A24" s="104"/>
      <c r="B24" s="102" t="s">
        <v>102</v>
      </c>
      <c r="C24" s="61"/>
      <c r="D24" s="105" t="s">
        <v>103</v>
      </c>
      <c r="E24" s="105" t="s">
        <v>104</v>
      </c>
      <c r="F24" s="105" t="s">
        <v>83</v>
      </c>
    </row>
    <row r="25" spans="1:6" ht="15" thickBot="1">
      <c r="A25" s="104"/>
      <c r="B25" s="103"/>
      <c r="C25" s="62"/>
      <c r="D25" s="106"/>
      <c r="E25" s="106"/>
      <c r="F25" s="106"/>
    </row>
    <row r="26" spans="1:6" ht="14.25">
      <c r="A26" s="104"/>
      <c r="B26" s="102" t="s">
        <v>105</v>
      </c>
      <c r="C26" s="109"/>
      <c r="D26" s="105" t="s">
        <v>106</v>
      </c>
      <c r="E26" s="105" t="s">
        <v>107</v>
      </c>
      <c r="F26" s="105" t="s">
        <v>83</v>
      </c>
    </row>
    <row r="27" spans="1:6" ht="15" thickBot="1">
      <c r="A27" s="104"/>
      <c r="B27" s="103"/>
      <c r="C27" s="110"/>
      <c r="D27" s="106"/>
      <c r="E27" s="106"/>
      <c r="F27" s="106"/>
    </row>
    <row r="28" spans="1:6" ht="14.25">
      <c r="A28" s="104"/>
      <c r="B28" s="102" t="s">
        <v>108</v>
      </c>
      <c r="C28" s="109"/>
      <c r="D28" s="60" t="s">
        <v>109</v>
      </c>
      <c r="E28" s="105" t="s">
        <v>111</v>
      </c>
      <c r="F28" s="105" t="s">
        <v>83</v>
      </c>
    </row>
    <row r="29" spans="1:6" ht="15" thickBot="1">
      <c r="A29" s="104"/>
      <c r="B29" s="103"/>
      <c r="C29" s="111"/>
      <c r="D29" s="71" t="s">
        <v>110</v>
      </c>
      <c r="E29" s="106"/>
      <c r="F29" s="106"/>
    </row>
    <row r="30" spans="1:6" ht="14.25">
      <c r="A30" s="104"/>
      <c r="B30" s="102" t="s">
        <v>112</v>
      </c>
      <c r="C30" s="111"/>
      <c r="D30" s="105" t="s">
        <v>113</v>
      </c>
      <c r="E30" s="105" t="s">
        <v>107</v>
      </c>
      <c r="F30" s="105" t="s">
        <v>83</v>
      </c>
    </row>
    <row r="31" spans="1:6" ht="15" thickBot="1">
      <c r="A31" s="104"/>
      <c r="B31" s="103"/>
      <c r="C31" s="111"/>
      <c r="D31" s="106"/>
      <c r="E31" s="106"/>
      <c r="F31" s="106"/>
    </row>
    <row r="32" spans="1:6" ht="14.25">
      <c r="A32" s="104"/>
      <c r="B32" s="102" t="s">
        <v>114</v>
      </c>
      <c r="C32" s="111"/>
      <c r="D32" s="105" t="s">
        <v>115</v>
      </c>
      <c r="E32" s="105" t="s">
        <v>107</v>
      </c>
      <c r="F32" s="105" t="s">
        <v>83</v>
      </c>
    </row>
    <row r="33" spans="1:6" ht="15" thickBot="1">
      <c r="A33" s="104"/>
      <c r="B33" s="103"/>
      <c r="C33" s="111"/>
      <c r="D33" s="106"/>
      <c r="E33" s="106"/>
      <c r="F33" s="106"/>
    </row>
    <row r="34" spans="1:6" ht="15" thickBot="1">
      <c r="A34" s="104"/>
      <c r="B34" s="72" t="s">
        <v>116</v>
      </c>
      <c r="C34" s="111"/>
      <c r="D34" s="71"/>
      <c r="E34" s="70"/>
      <c r="F34" s="73"/>
    </row>
    <row r="35" spans="1:6" ht="14.25">
      <c r="A35" s="104"/>
      <c r="B35" s="102" t="s">
        <v>117</v>
      </c>
      <c r="C35" s="111"/>
      <c r="D35" s="105" t="s">
        <v>118</v>
      </c>
      <c r="E35" s="105" t="s">
        <v>119</v>
      </c>
      <c r="F35" s="105" t="s">
        <v>83</v>
      </c>
    </row>
    <row r="36" spans="1:6" ht="15" thickBot="1">
      <c r="A36" s="103"/>
      <c r="B36" s="103"/>
      <c r="C36" s="110"/>
      <c r="D36" s="106"/>
      <c r="E36" s="106"/>
      <c r="F36" s="106"/>
    </row>
    <row r="37" spans="1:6" ht="14.25">
      <c r="A37" s="102">
        <v>2</v>
      </c>
      <c r="B37" s="102" t="s">
        <v>120</v>
      </c>
      <c r="C37" s="59" t="s">
        <v>121</v>
      </c>
      <c r="D37" s="105" t="s">
        <v>126</v>
      </c>
      <c r="E37" s="57" t="s">
        <v>127</v>
      </c>
      <c r="F37" s="105" t="s">
        <v>129</v>
      </c>
    </row>
    <row r="38" spans="1:6" ht="14.25">
      <c r="A38" s="104"/>
      <c r="B38" s="104"/>
      <c r="C38" s="59" t="s">
        <v>122</v>
      </c>
      <c r="D38" s="112"/>
      <c r="E38" s="57" t="s">
        <v>128</v>
      </c>
      <c r="F38" s="112"/>
    </row>
    <row r="39" spans="1:6" ht="14.25">
      <c r="A39" s="104"/>
      <c r="B39" s="104"/>
      <c r="C39" s="59" t="s">
        <v>123</v>
      </c>
      <c r="D39" s="112"/>
      <c r="E39" s="57"/>
      <c r="F39" s="112"/>
    </row>
    <row r="40" spans="1:6" ht="14.25">
      <c r="A40" s="104"/>
      <c r="B40" s="104"/>
      <c r="C40" s="59" t="s">
        <v>124</v>
      </c>
      <c r="D40" s="112"/>
      <c r="E40" s="57"/>
      <c r="F40" s="112"/>
    </row>
    <row r="41" spans="1:6" ht="15" thickBot="1">
      <c r="A41" s="103"/>
      <c r="B41" s="103"/>
      <c r="C41" s="74" t="s">
        <v>125</v>
      </c>
      <c r="D41" s="106"/>
      <c r="E41" s="75"/>
      <c r="F41" s="106"/>
    </row>
    <row r="42" spans="1:6" ht="14.25">
      <c r="A42" s="102">
        <v>3</v>
      </c>
      <c r="B42" s="102" t="s">
        <v>130</v>
      </c>
      <c r="C42" s="59" t="s">
        <v>131</v>
      </c>
      <c r="D42" s="105" t="s">
        <v>137</v>
      </c>
      <c r="E42" s="105" t="s">
        <v>138</v>
      </c>
      <c r="F42" s="105" t="s">
        <v>83</v>
      </c>
    </row>
    <row r="43" spans="1:6" ht="14.25">
      <c r="A43" s="104"/>
      <c r="B43" s="104"/>
      <c r="C43" s="59" t="s">
        <v>132</v>
      </c>
      <c r="D43" s="112"/>
      <c r="E43" s="112"/>
      <c r="F43" s="112"/>
    </row>
    <row r="44" spans="1:6" ht="14.25">
      <c r="A44" s="104"/>
      <c r="B44" s="104"/>
      <c r="C44" s="59" t="s">
        <v>133</v>
      </c>
      <c r="D44" s="112"/>
      <c r="E44" s="112"/>
      <c r="F44" s="112"/>
    </row>
    <row r="45" spans="1:6" ht="15" thickBot="1">
      <c r="A45" s="104"/>
      <c r="B45" s="103"/>
      <c r="C45" s="59" t="s">
        <v>134</v>
      </c>
      <c r="D45" s="106"/>
      <c r="E45" s="106"/>
      <c r="F45" s="106"/>
    </row>
    <row r="46" spans="1:6" ht="15" thickBot="1">
      <c r="A46" s="104"/>
      <c r="B46" s="72" t="s">
        <v>139</v>
      </c>
      <c r="C46" s="59" t="s">
        <v>135</v>
      </c>
      <c r="D46" s="71" t="s">
        <v>140</v>
      </c>
      <c r="E46" s="70" t="s">
        <v>138</v>
      </c>
      <c r="F46" s="73" t="s">
        <v>83</v>
      </c>
    </row>
    <row r="47" spans="1:6" ht="15" thickBot="1">
      <c r="A47" s="104"/>
      <c r="B47" s="72" t="s">
        <v>141</v>
      </c>
      <c r="C47" s="59" t="s">
        <v>136</v>
      </c>
      <c r="D47" s="71" t="s">
        <v>142</v>
      </c>
      <c r="E47" s="70" t="s">
        <v>119</v>
      </c>
      <c r="F47" s="73" t="s">
        <v>83</v>
      </c>
    </row>
    <row r="48" spans="1:6" ht="15" thickBot="1">
      <c r="A48" s="103"/>
      <c r="B48" s="72" t="s">
        <v>143</v>
      </c>
      <c r="C48" s="60"/>
      <c r="D48" s="71" t="s">
        <v>144</v>
      </c>
      <c r="E48" s="70" t="s">
        <v>138</v>
      </c>
      <c r="F48" s="73" t="s">
        <v>83</v>
      </c>
    </row>
    <row r="49" spans="1:6" ht="14.25">
      <c r="A49" s="102">
        <v>4</v>
      </c>
      <c r="B49" s="102" t="s">
        <v>145</v>
      </c>
      <c r="C49" s="76" t="s">
        <v>27</v>
      </c>
      <c r="D49" s="105" t="s">
        <v>149</v>
      </c>
      <c r="E49" s="105" t="s">
        <v>150</v>
      </c>
      <c r="F49" s="105" t="s">
        <v>151</v>
      </c>
    </row>
    <row r="50" spans="1:6" ht="15" thickBot="1">
      <c r="A50" s="104"/>
      <c r="B50" s="103"/>
      <c r="C50" s="59" t="s">
        <v>146</v>
      </c>
      <c r="D50" s="106"/>
      <c r="E50" s="106"/>
      <c r="F50" s="106"/>
    </row>
    <row r="51" spans="1:6" ht="15" thickBot="1">
      <c r="A51" s="104"/>
      <c r="B51" s="72" t="s">
        <v>152</v>
      </c>
      <c r="C51" s="59" t="s">
        <v>147</v>
      </c>
      <c r="D51" s="77" t="s">
        <v>153</v>
      </c>
      <c r="E51" s="70" t="s">
        <v>150</v>
      </c>
      <c r="F51" s="73" t="s">
        <v>151</v>
      </c>
    </row>
    <row r="52" spans="1:6" ht="15" thickBot="1">
      <c r="A52" s="103"/>
      <c r="B52" s="72" t="s">
        <v>154</v>
      </c>
      <c r="C52" s="74" t="s">
        <v>148</v>
      </c>
      <c r="D52" s="71" t="s">
        <v>155</v>
      </c>
      <c r="E52" s="70" t="s">
        <v>156</v>
      </c>
      <c r="F52" s="73" t="s">
        <v>151</v>
      </c>
    </row>
    <row r="53" spans="1:6" ht="26.25" thickBot="1">
      <c r="A53" s="102">
        <v>5</v>
      </c>
      <c r="B53" s="72" t="s">
        <v>157</v>
      </c>
      <c r="C53" s="78" t="s">
        <v>158</v>
      </c>
      <c r="D53" s="64" t="s">
        <v>162</v>
      </c>
      <c r="E53" s="65" t="s">
        <v>163</v>
      </c>
      <c r="F53" s="73" t="s">
        <v>83</v>
      </c>
    </row>
    <row r="54" spans="1:6" ht="15" thickBot="1">
      <c r="A54" s="104"/>
      <c r="B54" s="72" t="s">
        <v>164</v>
      </c>
      <c r="C54" s="78" t="s">
        <v>159</v>
      </c>
      <c r="D54" s="71" t="s">
        <v>165</v>
      </c>
      <c r="E54" s="70" t="s">
        <v>163</v>
      </c>
      <c r="F54" s="73" t="s">
        <v>83</v>
      </c>
    </row>
    <row r="55" spans="1:6" ht="15" thickBot="1">
      <c r="A55" s="104"/>
      <c r="B55" s="72" t="s">
        <v>166</v>
      </c>
      <c r="C55" s="78" t="s">
        <v>160</v>
      </c>
      <c r="D55" s="71" t="s">
        <v>167</v>
      </c>
      <c r="E55" s="70" t="s">
        <v>163</v>
      </c>
      <c r="F55" s="73" t="s">
        <v>83</v>
      </c>
    </row>
    <row r="56" spans="1:6" ht="15" thickBot="1">
      <c r="A56" s="104"/>
      <c r="B56" s="72" t="s">
        <v>168</v>
      </c>
      <c r="C56" s="78" t="s">
        <v>161</v>
      </c>
      <c r="D56" s="71" t="s">
        <v>169</v>
      </c>
      <c r="E56" s="70" t="s">
        <v>163</v>
      </c>
      <c r="F56" s="73" t="s">
        <v>83</v>
      </c>
    </row>
    <row r="57" spans="1:6" ht="15" thickBot="1">
      <c r="A57" s="103"/>
      <c r="B57" s="72" t="s">
        <v>170</v>
      </c>
      <c r="C57" s="60"/>
      <c r="D57" s="71" t="s">
        <v>171</v>
      </c>
      <c r="E57" s="70" t="s">
        <v>163</v>
      </c>
      <c r="F57" s="73" t="s">
        <v>83</v>
      </c>
    </row>
    <row r="58" spans="1:6" ht="15" thickBot="1">
      <c r="A58" s="79"/>
      <c r="B58" s="72" t="s">
        <v>172</v>
      </c>
      <c r="C58" s="62"/>
      <c r="D58" s="71" t="s">
        <v>173</v>
      </c>
      <c r="E58" s="70" t="s">
        <v>174</v>
      </c>
      <c r="F58" s="73" t="s">
        <v>83</v>
      </c>
    </row>
    <row r="59" spans="1:6" ht="14.25">
      <c r="A59" s="102">
        <v>6</v>
      </c>
      <c r="B59" s="102" t="s">
        <v>175</v>
      </c>
      <c r="C59" s="59" t="s">
        <v>176</v>
      </c>
      <c r="D59" s="105" t="s">
        <v>180</v>
      </c>
      <c r="E59" s="57" t="s">
        <v>119</v>
      </c>
      <c r="F59" s="105" t="s">
        <v>83</v>
      </c>
    </row>
    <row r="60" spans="1:6" ht="14.25">
      <c r="A60" s="104"/>
      <c r="B60" s="104"/>
      <c r="C60" s="59" t="s">
        <v>177</v>
      </c>
      <c r="D60" s="112"/>
      <c r="E60" s="57" t="s">
        <v>181</v>
      </c>
      <c r="F60" s="112"/>
    </row>
    <row r="61" spans="1:6" ht="15" thickBot="1">
      <c r="A61" s="104"/>
      <c r="B61" s="103"/>
      <c r="C61" s="59" t="s">
        <v>178</v>
      </c>
      <c r="D61" s="106"/>
      <c r="E61" s="75"/>
      <c r="F61" s="106"/>
    </row>
    <row r="62" spans="1:6" ht="14.25">
      <c r="A62" s="104"/>
      <c r="B62" s="102" t="s">
        <v>182</v>
      </c>
      <c r="C62" s="59" t="s">
        <v>179</v>
      </c>
      <c r="D62" s="105" t="s">
        <v>183</v>
      </c>
      <c r="E62" s="57" t="s">
        <v>119</v>
      </c>
      <c r="F62" s="105" t="s">
        <v>83</v>
      </c>
    </row>
    <row r="63" spans="1:6" ht="15" thickBot="1">
      <c r="A63" s="104"/>
      <c r="B63" s="103"/>
      <c r="C63" s="60"/>
      <c r="D63" s="106"/>
      <c r="E63" s="70" t="s">
        <v>181</v>
      </c>
      <c r="F63" s="106"/>
    </row>
    <row r="64" spans="1:6" ht="14.25">
      <c r="A64" s="104"/>
      <c r="B64" s="102" t="s">
        <v>184</v>
      </c>
      <c r="C64" s="61"/>
      <c r="D64" s="80" t="s">
        <v>185</v>
      </c>
      <c r="E64" s="57" t="s">
        <v>119</v>
      </c>
      <c r="F64" s="105" t="s">
        <v>83</v>
      </c>
    </row>
    <row r="65" spans="1:6" ht="15" thickBot="1">
      <c r="A65" s="103"/>
      <c r="B65" s="103"/>
      <c r="C65" s="62"/>
      <c r="D65" s="77" t="s">
        <v>186</v>
      </c>
      <c r="E65" s="70" t="s">
        <v>181</v>
      </c>
      <c r="F65" s="106"/>
    </row>
    <row r="66" spans="1:6" ht="14.25">
      <c r="A66" s="102">
        <v>7</v>
      </c>
      <c r="B66" s="102" t="s">
        <v>187</v>
      </c>
      <c r="C66" s="59" t="s">
        <v>188</v>
      </c>
      <c r="D66" s="105" t="s">
        <v>194</v>
      </c>
      <c r="E66" s="105" t="s">
        <v>150</v>
      </c>
      <c r="F66" s="105" t="s">
        <v>83</v>
      </c>
    </row>
    <row r="67" spans="1:6" ht="15" thickBot="1">
      <c r="A67" s="104"/>
      <c r="B67" s="103"/>
      <c r="C67" s="59" t="s">
        <v>189</v>
      </c>
      <c r="D67" s="106"/>
      <c r="E67" s="106"/>
      <c r="F67" s="106"/>
    </row>
    <row r="68" spans="1:6" ht="15" thickBot="1">
      <c r="A68" s="104"/>
      <c r="B68" s="72" t="s">
        <v>195</v>
      </c>
      <c r="C68" s="59" t="s">
        <v>190</v>
      </c>
      <c r="D68" s="71" t="s">
        <v>196</v>
      </c>
      <c r="E68" s="70" t="s">
        <v>150</v>
      </c>
      <c r="F68" s="73" t="s">
        <v>83</v>
      </c>
    </row>
    <row r="69" spans="1:6" ht="15" thickBot="1">
      <c r="A69" s="104"/>
      <c r="B69" s="72" t="s">
        <v>197</v>
      </c>
      <c r="C69" s="59" t="s">
        <v>191</v>
      </c>
      <c r="D69" s="71" t="s">
        <v>113</v>
      </c>
      <c r="E69" s="70" t="s">
        <v>150</v>
      </c>
      <c r="F69" s="73" t="s">
        <v>83</v>
      </c>
    </row>
    <row r="70" spans="1:6" ht="15" thickBot="1">
      <c r="A70" s="104"/>
      <c r="B70" s="72" t="s">
        <v>198</v>
      </c>
      <c r="C70" s="59" t="s">
        <v>192</v>
      </c>
      <c r="D70" s="71" t="s">
        <v>199</v>
      </c>
      <c r="E70" s="70" t="s">
        <v>119</v>
      </c>
      <c r="F70" s="73" t="s">
        <v>83</v>
      </c>
    </row>
    <row r="71" spans="1:6" ht="15" thickBot="1">
      <c r="A71" s="104"/>
      <c r="B71" s="72" t="s">
        <v>200</v>
      </c>
      <c r="C71" s="59" t="s">
        <v>193</v>
      </c>
      <c r="D71" s="71" t="s">
        <v>201</v>
      </c>
      <c r="E71" s="70" t="s">
        <v>202</v>
      </c>
      <c r="F71" s="73" t="s">
        <v>83</v>
      </c>
    </row>
    <row r="72" spans="1:6" ht="15" thickBot="1">
      <c r="A72" s="103"/>
      <c r="B72" s="72" t="s">
        <v>203</v>
      </c>
      <c r="C72" s="71"/>
      <c r="D72" s="71" t="s">
        <v>204</v>
      </c>
      <c r="E72" s="70" t="s">
        <v>138</v>
      </c>
      <c r="F72" s="73" t="s">
        <v>83</v>
      </c>
    </row>
    <row r="73" spans="1:6" ht="15" thickBot="1">
      <c r="A73" s="102">
        <v>8</v>
      </c>
      <c r="B73" s="72" t="s">
        <v>205</v>
      </c>
      <c r="C73" s="59" t="s">
        <v>206</v>
      </c>
      <c r="D73" s="71" t="s">
        <v>211</v>
      </c>
      <c r="E73" s="70" t="s">
        <v>212</v>
      </c>
      <c r="F73" s="73" t="s">
        <v>83</v>
      </c>
    </row>
    <row r="74" spans="1:6" ht="15" thickBot="1">
      <c r="A74" s="104"/>
      <c r="B74" s="72" t="s">
        <v>214</v>
      </c>
      <c r="C74" s="59" t="s">
        <v>207</v>
      </c>
      <c r="D74" s="71" t="s">
        <v>215</v>
      </c>
      <c r="E74" s="70" t="s">
        <v>212</v>
      </c>
      <c r="F74" s="73" t="s">
        <v>83</v>
      </c>
    </row>
    <row r="75" spans="1:6" ht="15" thickBot="1">
      <c r="A75" s="104"/>
      <c r="B75" s="72" t="s">
        <v>216</v>
      </c>
      <c r="C75" s="59" t="s">
        <v>208</v>
      </c>
      <c r="D75" s="71" t="s">
        <v>217</v>
      </c>
      <c r="E75" s="70" t="s">
        <v>212</v>
      </c>
      <c r="F75" s="73" t="s">
        <v>83</v>
      </c>
    </row>
    <row r="76" spans="1:6" ht="15" thickBot="1">
      <c r="A76" s="104"/>
      <c r="B76" s="72" t="s">
        <v>218</v>
      </c>
      <c r="C76" s="59" t="s">
        <v>209</v>
      </c>
      <c r="D76" s="71" t="s">
        <v>219</v>
      </c>
      <c r="E76" s="70" t="s">
        <v>212</v>
      </c>
      <c r="F76" s="73" t="s">
        <v>83</v>
      </c>
    </row>
    <row r="77" spans="1:6" ht="15" thickBot="1">
      <c r="A77" s="104"/>
      <c r="B77" s="72" t="s">
        <v>220</v>
      </c>
      <c r="C77" s="59" t="s">
        <v>210</v>
      </c>
      <c r="D77" s="71" t="s">
        <v>221</v>
      </c>
      <c r="E77" s="70" t="s">
        <v>212</v>
      </c>
      <c r="F77" s="73" t="s">
        <v>83</v>
      </c>
    </row>
    <row r="78" spans="1:6" ht="15" thickBot="1">
      <c r="A78" s="104"/>
      <c r="B78" s="72" t="s">
        <v>222</v>
      </c>
      <c r="C78" s="69"/>
      <c r="D78" s="71" t="s">
        <v>223</v>
      </c>
      <c r="E78" s="70" t="s">
        <v>212</v>
      </c>
      <c r="F78" s="73" t="s">
        <v>83</v>
      </c>
    </row>
    <row r="79" spans="1:6" ht="15" thickBot="1">
      <c r="A79" s="104"/>
      <c r="B79" s="72" t="s">
        <v>224</v>
      </c>
      <c r="C79" s="61"/>
      <c r="D79" s="71" t="s">
        <v>225</v>
      </c>
      <c r="E79" s="70" t="s">
        <v>212</v>
      </c>
      <c r="F79" s="73" t="s">
        <v>83</v>
      </c>
    </row>
    <row r="80" spans="1:6" ht="15" thickBot="1">
      <c r="A80" s="104"/>
      <c r="B80" s="72" t="s">
        <v>226</v>
      </c>
      <c r="C80" s="61"/>
      <c r="D80" s="71" t="s">
        <v>227</v>
      </c>
      <c r="E80" s="70" t="s">
        <v>212</v>
      </c>
      <c r="F80" s="73" t="s">
        <v>83</v>
      </c>
    </row>
    <row r="81" spans="1:6" ht="15" thickBot="1">
      <c r="A81" s="104"/>
      <c r="B81" s="72" t="s">
        <v>228</v>
      </c>
      <c r="C81" s="61"/>
      <c r="D81" s="71" t="s">
        <v>229</v>
      </c>
      <c r="E81" s="70" t="s">
        <v>212</v>
      </c>
      <c r="F81" s="73" t="s">
        <v>83</v>
      </c>
    </row>
    <row r="82" spans="1:6" ht="15" thickBot="1">
      <c r="A82" s="104"/>
      <c r="B82" s="72" t="s">
        <v>230</v>
      </c>
      <c r="C82" s="61"/>
      <c r="D82" s="71" t="s">
        <v>231</v>
      </c>
      <c r="E82" s="70" t="s">
        <v>212</v>
      </c>
      <c r="F82" s="73" t="s">
        <v>83</v>
      </c>
    </row>
    <row r="83" spans="1:6" ht="15" thickBot="1">
      <c r="A83" s="104"/>
      <c r="B83" s="72" t="s">
        <v>232</v>
      </c>
      <c r="C83" s="61"/>
      <c r="D83" s="71" t="s">
        <v>233</v>
      </c>
      <c r="E83" s="70" t="s">
        <v>212</v>
      </c>
      <c r="F83" s="73" t="s">
        <v>83</v>
      </c>
    </row>
    <row r="84" spans="1:6" ht="15" thickBot="1">
      <c r="A84" s="104"/>
      <c r="B84" s="72" t="s">
        <v>234</v>
      </c>
      <c r="C84" s="61"/>
      <c r="D84" s="71" t="s">
        <v>235</v>
      </c>
      <c r="E84" s="70" t="s">
        <v>212</v>
      </c>
      <c r="F84" s="73" t="s">
        <v>236</v>
      </c>
    </row>
    <row r="85" spans="1:6" ht="15" thickBot="1">
      <c r="A85" s="104"/>
      <c r="B85" s="72" t="s">
        <v>237</v>
      </c>
      <c r="C85" s="61"/>
      <c r="D85" s="71" t="s">
        <v>238</v>
      </c>
      <c r="E85" s="70" t="s">
        <v>239</v>
      </c>
      <c r="F85" s="73" t="s">
        <v>236</v>
      </c>
    </row>
    <row r="86" spans="1:6" ht="15" thickBot="1">
      <c r="A86" s="104"/>
      <c r="B86" s="72" t="s">
        <v>240</v>
      </c>
      <c r="C86" s="61"/>
      <c r="D86" s="71" t="s">
        <v>241</v>
      </c>
      <c r="E86" s="70" t="s">
        <v>150</v>
      </c>
      <c r="F86" s="73" t="s">
        <v>213</v>
      </c>
    </row>
    <row r="87" spans="1:6" ht="14.25">
      <c r="A87" s="104"/>
      <c r="B87" s="102" t="s">
        <v>242</v>
      </c>
      <c r="C87" s="61"/>
      <c r="D87" s="113" t="s">
        <v>243</v>
      </c>
      <c r="E87" s="105" t="s">
        <v>119</v>
      </c>
      <c r="F87" s="105" t="s">
        <v>213</v>
      </c>
    </row>
    <row r="88" spans="1:6" ht="15" thickBot="1">
      <c r="A88" s="104"/>
      <c r="B88" s="103"/>
      <c r="C88" s="61"/>
      <c r="D88" s="114"/>
      <c r="E88" s="106"/>
      <c r="F88" s="106"/>
    </row>
    <row r="89" spans="1:6" ht="15" thickBot="1">
      <c r="A89" s="104"/>
      <c r="B89" s="72" t="s">
        <v>244</v>
      </c>
      <c r="C89" s="61"/>
      <c r="D89" s="71" t="s">
        <v>245</v>
      </c>
      <c r="E89" s="70" t="s">
        <v>119</v>
      </c>
      <c r="F89" s="73" t="s">
        <v>213</v>
      </c>
    </row>
    <row r="90" spans="1:6" ht="15" thickBot="1">
      <c r="A90" s="104"/>
      <c r="B90" s="72" t="s">
        <v>246</v>
      </c>
      <c r="C90" s="61"/>
      <c r="D90" s="71" t="s">
        <v>247</v>
      </c>
      <c r="E90" s="70" t="s">
        <v>150</v>
      </c>
      <c r="F90" s="73" t="s">
        <v>213</v>
      </c>
    </row>
    <row r="91" spans="1:6" ht="15" thickBot="1">
      <c r="A91" s="104"/>
      <c r="B91" s="72" t="s">
        <v>248</v>
      </c>
      <c r="C91" s="61"/>
      <c r="D91" s="71" t="s">
        <v>249</v>
      </c>
      <c r="E91" s="70" t="s">
        <v>150</v>
      </c>
      <c r="F91" s="73" t="s">
        <v>213</v>
      </c>
    </row>
    <row r="92" spans="1:6" ht="15" thickBot="1">
      <c r="A92" s="104"/>
      <c r="B92" s="72" t="s">
        <v>250</v>
      </c>
      <c r="C92" s="61"/>
      <c r="D92" s="71" t="s">
        <v>251</v>
      </c>
      <c r="E92" s="70" t="s">
        <v>150</v>
      </c>
      <c r="F92" s="73" t="s">
        <v>213</v>
      </c>
    </row>
    <row r="93" spans="1:6" ht="15" thickBot="1">
      <c r="A93" s="104"/>
      <c r="B93" s="72" t="s">
        <v>252</v>
      </c>
      <c r="C93" s="61"/>
      <c r="D93" s="71" t="s">
        <v>253</v>
      </c>
      <c r="E93" s="70" t="s">
        <v>254</v>
      </c>
      <c r="F93" s="73" t="s">
        <v>213</v>
      </c>
    </row>
    <row r="94" spans="1:6" ht="15" thickBot="1">
      <c r="A94" s="104"/>
      <c r="B94" s="72" t="s">
        <v>255</v>
      </c>
      <c r="C94" s="61"/>
      <c r="D94" s="71" t="s">
        <v>256</v>
      </c>
      <c r="E94" s="70" t="s">
        <v>150</v>
      </c>
      <c r="F94" s="73" t="s">
        <v>257</v>
      </c>
    </row>
    <row r="95" spans="1:6" ht="15" thickBot="1">
      <c r="A95" s="104"/>
      <c r="B95" s="72" t="s">
        <v>258</v>
      </c>
      <c r="C95" s="61"/>
      <c r="D95" s="71" t="s">
        <v>259</v>
      </c>
      <c r="E95" s="70" t="s">
        <v>138</v>
      </c>
      <c r="F95" s="73" t="s">
        <v>213</v>
      </c>
    </row>
    <row r="96" spans="1:6" ht="15" thickBot="1">
      <c r="A96" s="104"/>
      <c r="B96" s="72" t="s">
        <v>260</v>
      </c>
      <c r="C96" s="61"/>
      <c r="D96" s="71" t="s">
        <v>259</v>
      </c>
      <c r="E96" s="70" t="s">
        <v>138</v>
      </c>
      <c r="F96" s="73" t="s">
        <v>213</v>
      </c>
    </row>
    <row r="97" spans="1:6" ht="15" thickBot="1">
      <c r="A97" s="104"/>
      <c r="B97" s="72" t="s">
        <v>261</v>
      </c>
      <c r="C97" s="61"/>
      <c r="D97" s="71" t="s">
        <v>262</v>
      </c>
      <c r="E97" s="70" t="s">
        <v>138</v>
      </c>
      <c r="F97" s="73" t="s">
        <v>213</v>
      </c>
    </row>
    <row r="98" spans="1:6" ht="15" thickBot="1">
      <c r="A98" s="104"/>
      <c r="B98" s="72" t="s">
        <v>263</v>
      </c>
      <c r="C98" s="61"/>
      <c r="D98" s="71" t="s">
        <v>264</v>
      </c>
      <c r="E98" s="70" t="s">
        <v>138</v>
      </c>
      <c r="F98" s="73" t="s">
        <v>257</v>
      </c>
    </row>
    <row r="99" spans="1:6" ht="14.25">
      <c r="A99" s="104"/>
      <c r="B99" s="102" t="s">
        <v>265</v>
      </c>
      <c r="C99" s="61"/>
      <c r="D99" s="60" t="s">
        <v>266</v>
      </c>
      <c r="E99" s="105" t="s">
        <v>119</v>
      </c>
      <c r="F99" s="105" t="s">
        <v>257</v>
      </c>
    </row>
    <row r="100" spans="1:6" ht="15" thickBot="1">
      <c r="A100" s="104"/>
      <c r="B100" s="103"/>
      <c r="C100" s="61"/>
      <c r="D100" s="71" t="s">
        <v>267</v>
      </c>
      <c r="E100" s="106"/>
      <c r="F100" s="106"/>
    </row>
    <row r="101" spans="1:6" ht="15" thickBot="1">
      <c r="A101" s="104"/>
      <c r="B101" s="72" t="s">
        <v>268</v>
      </c>
      <c r="C101" s="61"/>
      <c r="D101" s="71" t="s">
        <v>269</v>
      </c>
      <c r="E101" s="70" t="s">
        <v>150</v>
      </c>
      <c r="F101" s="73" t="s">
        <v>257</v>
      </c>
    </row>
    <row r="102" spans="1:6" ht="15" thickBot="1">
      <c r="A102" s="104"/>
      <c r="B102" s="72" t="s">
        <v>270</v>
      </c>
      <c r="C102" s="61"/>
      <c r="D102" s="71" t="s">
        <v>271</v>
      </c>
      <c r="E102" s="70" t="s">
        <v>212</v>
      </c>
      <c r="F102" s="73" t="s">
        <v>213</v>
      </c>
    </row>
    <row r="103" spans="1:6" ht="15" thickBot="1">
      <c r="A103" s="104"/>
      <c r="B103" s="72" t="s">
        <v>272</v>
      </c>
      <c r="C103" s="61"/>
      <c r="D103" s="71" t="s">
        <v>273</v>
      </c>
      <c r="E103" s="70" t="s">
        <v>212</v>
      </c>
      <c r="F103" s="73" t="s">
        <v>213</v>
      </c>
    </row>
    <row r="104" spans="1:6" ht="15" thickBot="1">
      <c r="A104" s="104"/>
      <c r="B104" s="72" t="s">
        <v>274</v>
      </c>
      <c r="C104" s="61"/>
      <c r="D104" s="71" t="s">
        <v>275</v>
      </c>
      <c r="E104" s="70" t="s">
        <v>212</v>
      </c>
      <c r="F104" s="73" t="s">
        <v>213</v>
      </c>
    </row>
    <row r="105" spans="1:6" ht="15" thickBot="1">
      <c r="A105" s="104"/>
      <c r="B105" s="72" t="s">
        <v>276</v>
      </c>
      <c r="C105" s="61"/>
      <c r="D105" s="71" t="s">
        <v>277</v>
      </c>
      <c r="E105" s="70" t="s">
        <v>278</v>
      </c>
      <c r="F105" s="73" t="s">
        <v>236</v>
      </c>
    </row>
    <row r="106" spans="1:6" ht="15" thickBot="1">
      <c r="A106" s="104"/>
      <c r="B106" s="72" t="s">
        <v>279</v>
      </c>
      <c r="C106" s="61"/>
      <c r="D106" s="71" t="s">
        <v>280</v>
      </c>
      <c r="E106" s="70" t="s">
        <v>138</v>
      </c>
      <c r="F106" s="73" t="s">
        <v>213</v>
      </c>
    </row>
    <row r="107" spans="1:6" ht="14.25">
      <c r="A107" s="104"/>
      <c r="B107" s="102" t="s">
        <v>281</v>
      </c>
      <c r="C107" s="61"/>
      <c r="D107" s="105" t="s">
        <v>282</v>
      </c>
      <c r="E107" s="105" t="s">
        <v>138</v>
      </c>
      <c r="F107" s="66" t="s">
        <v>213</v>
      </c>
    </row>
    <row r="108" spans="1:6" ht="15" thickBot="1">
      <c r="A108" s="104"/>
      <c r="B108" s="103"/>
      <c r="C108" s="61"/>
      <c r="D108" s="106"/>
      <c r="E108" s="106"/>
      <c r="F108" s="73" t="s">
        <v>283</v>
      </c>
    </row>
    <row r="109" spans="1:6" ht="15" thickBot="1">
      <c r="A109" s="104"/>
      <c r="B109" s="72" t="s">
        <v>284</v>
      </c>
      <c r="C109" s="61"/>
      <c r="D109" s="71" t="s">
        <v>285</v>
      </c>
      <c r="E109" s="70" t="s">
        <v>138</v>
      </c>
      <c r="F109" s="73" t="s">
        <v>257</v>
      </c>
    </row>
    <row r="110" spans="1:6" ht="15" thickBot="1">
      <c r="A110" s="104"/>
      <c r="B110" s="72" t="s">
        <v>286</v>
      </c>
      <c r="C110" s="61"/>
      <c r="D110" s="71" t="s">
        <v>287</v>
      </c>
      <c r="E110" s="70" t="s">
        <v>119</v>
      </c>
      <c r="F110" s="73" t="s">
        <v>213</v>
      </c>
    </row>
    <row r="111" spans="1:6" ht="15" thickBot="1">
      <c r="A111" s="104"/>
      <c r="B111" s="72" t="s">
        <v>288</v>
      </c>
      <c r="C111" s="61"/>
      <c r="D111" s="71" t="s">
        <v>289</v>
      </c>
      <c r="E111" s="70" t="s">
        <v>138</v>
      </c>
      <c r="F111" s="73" t="s">
        <v>213</v>
      </c>
    </row>
    <row r="112" spans="1:6" ht="14.25">
      <c r="A112" s="104"/>
      <c r="B112" s="102" t="s">
        <v>290</v>
      </c>
      <c r="C112" s="61"/>
      <c r="D112" s="60" t="s">
        <v>291</v>
      </c>
      <c r="E112" s="105" t="s">
        <v>138</v>
      </c>
      <c r="F112" s="105" t="s">
        <v>257</v>
      </c>
    </row>
    <row r="113" spans="1:6" ht="15" thickBot="1">
      <c r="A113" s="104"/>
      <c r="B113" s="103"/>
      <c r="C113" s="61"/>
      <c r="D113" s="71" t="s">
        <v>292</v>
      </c>
      <c r="E113" s="106"/>
      <c r="F113" s="106"/>
    </row>
    <row r="114" spans="1:6" ht="14.25">
      <c r="A114" s="104"/>
      <c r="B114" s="102" t="s">
        <v>293</v>
      </c>
      <c r="C114" s="61"/>
      <c r="D114" s="60" t="s">
        <v>294</v>
      </c>
      <c r="E114" s="105" t="s">
        <v>138</v>
      </c>
      <c r="F114" s="105" t="s">
        <v>236</v>
      </c>
    </row>
    <row r="115" spans="1:6" ht="15" thickBot="1">
      <c r="A115" s="104"/>
      <c r="B115" s="103"/>
      <c r="C115" s="61"/>
      <c r="D115" s="71" t="s">
        <v>292</v>
      </c>
      <c r="E115" s="106"/>
      <c r="F115" s="106"/>
    </row>
    <row r="116" spans="1:6" ht="15" thickBot="1">
      <c r="A116" s="104"/>
      <c r="B116" s="72" t="s">
        <v>295</v>
      </c>
      <c r="C116" s="61"/>
      <c r="D116" s="71" t="s">
        <v>296</v>
      </c>
      <c r="E116" s="70" t="s">
        <v>297</v>
      </c>
      <c r="F116" s="73" t="s">
        <v>213</v>
      </c>
    </row>
    <row r="117" spans="1:6" ht="15" thickBot="1">
      <c r="A117" s="104"/>
      <c r="B117" s="72" t="s">
        <v>298</v>
      </c>
      <c r="C117" s="61"/>
      <c r="D117" s="71" t="s">
        <v>299</v>
      </c>
      <c r="E117" s="70" t="s">
        <v>297</v>
      </c>
      <c r="F117" s="73" t="s">
        <v>213</v>
      </c>
    </row>
    <row r="118" spans="1:6" ht="15" thickBot="1">
      <c r="A118" s="104"/>
      <c r="B118" s="72" t="s">
        <v>300</v>
      </c>
      <c r="C118" s="61"/>
      <c r="D118" s="71" t="s">
        <v>301</v>
      </c>
      <c r="E118" s="70" t="s">
        <v>297</v>
      </c>
      <c r="F118" s="73" t="s">
        <v>213</v>
      </c>
    </row>
    <row r="119" spans="1:6" ht="15" thickBot="1">
      <c r="A119" s="104"/>
      <c r="B119" s="72" t="s">
        <v>302</v>
      </c>
      <c r="C119" s="61"/>
      <c r="D119" s="71" t="s">
        <v>303</v>
      </c>
      <c r="E119" s="70" t="s">
        <v>297</v>
      </c>
      <c r="F119" s="73" t="s">
        <v>213</v>
      </c>
    </row>
    <row r="120" spans="1:6" ht="14.25">
      <c r="A120" s="104"/>
      <c r="B120" s="102" t="s">
        <v>304</v>
      </c>
      <c r="C120" s="61"/>
      <c r="D120" s="80" t="s">
        <v>305</v>
      </c>
      <c r="E120" s="105" t="s">
        <v>119</v>
      </c>
      <c r="F120" s="105" t="s">
        <v>307</v>
      </c>
    </row>
    <row r="121" spans="1:6" ht="15" thickBot="1">
      <c r="A121" s="104"/>
      <c r="B121" s="103"/>
      <c r="C121" s="61"/>
      <c r="D121" s="77" t="s">
        <v>306</v>
      </c>
      <c r="E121" s="106"/>
      <c r="F121" s="106"/>
    </row>
    <row r="122" spans="1:6" ht="15" thickBot="1">
      <c r="A122" s="104"/>
      <c r="B122" s="72" t="s">
        <v>308</v>
      </c>
      <c r="C122" s="61"/>
      <c r="D122" s="71" t="s">
        <v>309</v>
      </c>
      <c r="E122" s="70" t="s">
        <v>150</v>
      </c>
      <c r="F122" s="73" t="s">
        <v>310</v>
      </c>
    </row>
    <row r="123" spans="1:6" ht="15" thickBot="1">
      <c r="A123" s="104"/>
      <c r="B123" s="72" t="s">
        <v>311</v>
      </c>
      <c r="C123" s="61"/>
      <c r="D123" s="71" t="s">
        <v>312</v>
      </c>
      <c r="E123" s="70" t="s">
        <v>119</v>
      </c>
      <c r="F123" s="73" t="s">
        <v>307</v>
      </c>
    </row>
    <row r="124" spans="1:6" ht="15" thickBot="1">
      <c r="A124" s="104"/>
      <c r="B124" s="72" t="s">
        <v>313</v>
      </c>
      <c r="C124" s="61"/>
      <c r="D124" s="71" t="s">
        <v>314</v>
      </c>
      <c r="E124" s="70" t="s">
        <v>119</v>
      </c>
      <c r="F124" s="73" t="s">
        <v>307</v>
      </c>
    </row>
    <row r="125" spans="1:6" ht="15" thickBot="1">
      <c r="A125" s="104"/>
      <c r="B125" s="72" t="s">
        <v>315</v>
      </c>
      <c r="C125" s="61"/>
      <c r="D125" s="77" t="s">
        <v>316</v>
      </c>
      <c r="E125" s="70" t="s">
        <v>119</v>
      </c>
      <c r="F125" s="73" t="s">
        <v>307</v>
      </c>
    </row>
    <row r="126" spans="1:6" ht="15" thickBot="1">
      <c r="A126" s="104"/>
      <c r="B126" s="72" t="s">
        <v>317</v>
      </c>
      <c r="C126" s="61"/>
      <c r="D126" s="77" t="s">
        <v>318</v>
      </c>
      <c r="E126" s="70" t="s">
        <v>119</v>
      </c>
      <c r="F126" s="73" t="s">
        <v>319</v>
      </c>
    </row>
    <row r="127" spans="1:6" ht="15" thickBot="1">
      <c r="A127" s="104"/>
      <c r="B127" s="72" t="s">
        <v>320</v>
      </c>
      <c r="C127" s="61"/>
      <c r="D127" s="77" t="s">
        <v>321</v>
      </c>
      <c r="E127" s="70" t="s">
        <v>322</v>
      </c>
      <c r="F127" s="73" t="s">
        <v>310</v>
      </c>
    </row>
    <row r="128" spans="1:6" ht="15" thickBot="1">
      <c r="A128" s="104"/>
      <c r="B128" s="72" t="s">
        <v>323</v>
      </c>
      <c r="C128" s="61"/>
      <c r="D128" s="77" t="s">
        <v>321</v>
      </c>
      <c r="E128" s="70" t="s">
        <v>119</v>
      </c>
      <c r="F128" s="73" t="s">
        <v>319</v>
      </c>
    </row>
    <row r="129" spans="1:6" ht="15" thickBot="1">
      <c r="A129" s="104"/>
      <c r="B129" s="72" t="s">
        <v>324</v>
      </c>
      <c r="C129" s="61"/>
      <c r="D129" s="77" t="s">
        <v>321</v>
      </c>
      <c r="E129" s="70" t="s">
        <v>119</v>
      </c>
      <c r="F129" s="73" t="s">
        <v>707</v>
      </c>
    </row>
    <row r="130" spans="1:6" ht="15" thickBot="1">
      <c r="A130" s="103"/>
      <c r="B130" s="72" t="s">
        <v>325</v>
      </c>
      <c r="C130" s="62"/>
      <c r="D130" s="71" t="s">
        <v>326</v>
      </c>
      <c r="E130" s="70" t="s">
        <v>150</v>
      </c>
      <c r="F130" s="73" t="s">
        <v>708</v>
      </c>
    </row>
    <row r="131" spans="1:6" ht="25.5">
      <c r="A131" s="102">
        <v>9</v>
      </c>
      <c r="B131" s="102" t="s">
        <v>327</v>
      </c>
      <c r="C131" s="78" t="s">
        <v>328</v>
      </c>
      <c r="D131" s="105" t="s">
        <v>333</v>
      </c>
      <c r="E131" s="57" t="s">
        <v>334</v>
      </c>
      <c r="F131" s="105" t="s">
        <v>708</v>
      </c>
    </row>
    <row r="132" spans="1:6" ht="15" thickBot="1">
      <c r="A132" s="104"/>
      <c r="B132" s="103"/>
      <c r="C132" s="78" t="s">
        <v>329</v>
      </c>
      <c r="D132" s="106"/>
      <c r="E132" s="70" t="s">
        <v>335</v>
      </c>
      <c r="F132" s="106"/>
    </row>
    <row r="133" spans="1:6" ht="14.25">
      <c r="A133" s="104"/>
      <c r="B133" s="102" t="s">
        <v>336</v>
      </c>
      <c r="C133" s="78" t="s">
        <v>330</v>
      </c>
      <c r="D133" s="60" t="s">
        <v>337</v>
      </c>
      <c r="E133" s="57" t="s">
        <v>334</v>
      </c>
      <c r="F133" s="105" t="s">
        <v>708</v>
      </c>
    </row>
    <row r="134" spans="1:6" ht="14.25">
      <c r="A134" s="104"/>
      <c r="B134" s="104"/>
      <c r="C134" s="78" t="s">
        <v>331</v>
      </c>
      <c r="D134" s="60" t="s">
        <v>338</v>
      </c>
      <c r="E134" s="57" t="s">
        <v>339</v>
      </c>
      <c r="F134" s="112"/>
    </row>
    <row r="135" spans="1:6" ht="15" thickBot="1">
      <c r="A135" s="104"/>
      <c r="B135" s="103"/>
      <c r="C135" s="78" t="s">
        <v>332</v>
      </c>
      <c r="D135" s="62"/>
      <c r="E135" s="70" t="s">
        <v>335</v>
      </c>
      <c r="F135" s="106"/>
    </row>
    <row r="136" spans="1:6" ht="14.25">
      <c r="A136" s="104"/>
      <c r="B136" s="102" t="s">
        <v>340</v>
      </c>
      <c r="C136" s="67"/>
      <c r="D136" s="105" t="s">
        <v>341</v>
      </c>
      <c r="E136" s="57" t="s">
        <v>342</v>
      </c>
      <c r="F136" s="105" t="s">
        <v>708</v>
      </c>
    </row>
    <row r="137" spans="1:6" ht="15" thickBot="1">
      <c r="A137" s="104"/>
      <c r="B137" s="103"/>
      <c r="C137" s="67"/>
      <c r="D137" s="106"/>
      <c r="E137" s="70" t="s">
        <v>335</v>
      </c>
      <c r="F137" s="106"/>
    </row>
    <row r="138" spans="1:6" ht="14.25">
      <c r="A138" s="104"/>
      <c r="B138" s="102" t="s">
        <v>343</v>
      </c>
      <c r="C138" s="61"/>
      <c r="D138" s="105" t="s">
        <v>344</v>
      </c>
      <c r="E138" s="57" t="s">
        <v>345</v>
      </c>
      <c r="F138" s="105" t="s">
        <v>708</v>
      </c>
    </row>
    <row r="139" spans="1:6" ht="15" thickBot="1">
      <c r="A139" s="104"/>
      <c r="B139" s="103"/>
      <c r="C139" s="61"/>
      <c r="D139" s="106"/>
      <c r="E139" s="70" t="s">
        <v>335</v>
      </c>
      <c r="F139" s="106"/>
    </row>
    <row r="140" spans="1:6" ht="14.25">
      <c r="A140" s="104"/>
      <c r="B140" s="102" t="s">
        <v>346</v>
      </c>
      <c r="C140" s="61"/>
      <c r="D140" s="105" t="s">
        <v>347</v>
      </c>
      <c r="E140" s="57" t="s">
        <v>345</v>
      </c>
      <c r="F140" s="105" t="s">
        <v>708</v>
      </c>
    </row>
    <row r="141" spans="1:6" ht="15" thickBot="1">
      <c r="A141" s="104"/>
      <c r="B141" s="103"/>
      <c r="C141" s="61"/>
      <c r="D141" s="106"/>
      <c r="E141" s="70" t="s">
        <v>335</v>
      </c>
      <c r="F141" s="106"/>
    </row>
    <row r="142" spans="1:6" ht="14.25">
      <c r="A142" s="104"/>
      <c r="B142" s="102" t="s">
        <v>348</v>
      </c>
      <c r="C142" s="61"/>
      <c r="D142" s="105" t="s">
        <v>349</v>
      </c>
      <c r="E142" s="57" t="s">
        <v>334</v>
      </c>
      <c r="F142" s="105" t="s">
        <v>708</v>
      </c>
    </row>
    <row r="143" spans="1:6" ht="14.25">
      <c r="A143" s="104"/>
      <c r="B143" s="104"/>
      <c r="C143" s="61"/>
      <c r="D143" s="112"/>
      <c r="E143" s="57" t="s">
        <v>335</v>
      </c>
      <c r="F143" s="112"/>
    </row>
    <row r="144" spans="1:6" ht="15" thickBot="1">
      <c r="A144" s="104"/>
      <c r="B144" s="103"/>
      <c r="C144" s="61"/>
      <c r="D144" s="106"/>
      <c r="E144" s="70" t="s">
        <v>339</v>
      </c>
      <c r="F144" s="106"/>
    </row>
    <row r="145" spans="1:6" ht="14.25">
      <c r="A145" s="104"/>
      <c r="B145" s="102" t="s">
        <v>350</v>
      </c>
      <c r="C145" s="61"/>
      <c r="D145" s="105" t="s">
        <v>351</v>
      </c>
      <c r="E145" s="57" t="s">
        <v>345</v>
      </c>
      <c r="F145" s="105" t="s">
        <v>708</v>
      </c>
    </row>
    <row r="146" spans="1:6" ht="15" thickBot="1">
      <c r="A146" s="104"/>
      <c r="B146" s="103"/>
      <c r="C146" s="61"/>
      <c r="D146" s="106"/>
      <c r="E146" s="70" t="s">
        <v>335</v>
      </c>
      <c r="F146" s="106"/>
    </row>
    <row r="147" spans="1:6" ht="14.25">
      <c r="A147" s="104"/>
      <c r="B147" s="102" t="s">
        <v>352</v>
      </c>
      <c r="C147" s="61"/>
      <c r="D147" s="105" t="s">
        <v>353</v>
      </c>
      <c r="E147" s="57" t="s">
        <v>354</v>
      </c>
      <c r="F147" s="105" t="s">
        <v>708</v>
      </c>
    </row>
    <row r="148" spans="1:6" ht="15" thickBot="1">
      <c r="A148" s="104"/>
      <c r="B148" s="103"/>
      <c r="C148" s="61"/>
      <c r="D148" s="106"/>
      <c r="E148" s="70" t="s">
        <v>335</v>
      </c>
      <c r="F148" s="106"/>
    </row>
    <row r="149" spans="1:6" ht="14.25">
      <c r="A149" s="104"/>
      <c r="B149" s="102" t="s">
        <v>355</v>
      </c>
      <c r="C149" s="61"/>
      <c r="D149" s="105" t="s">
        <v>356</v>
      </c>
      <c r="E149" s="57" t="s">
        <v>334</v>
      </c>
      <c r="F149" s="105" t="s">
        <v>708</v>
      </c>
    </row>
    <row r="150" spans="1:6" ht="14.25">
      <c r="A150" s="104"/>
      <c r="B150" s="104"/>
      <c r="C150" s="61"/>
      <c r="D150" s="112"/>
      <c r="E150" s="57" t="s">
        <v>357</v>
      </c>
      <c r="F150" s="112"/>
    </row>
    <row r="151" spans="1:6" ht="15" thickBot="1">
      <c r="A151" s="104"/>
      <c r="B151" s="103"/>
      <c r="C151" s="61"/>
      <c r="D151" s="106"/>
      <c r="E151" s="70" t="s">
        <v>339</v>
      </c>
      <c r="F151" s="106"/>
    </row>
    <row r="152" spans="1:6" ht="14.25">
      <c r="A152" s="104"/>
      <c r="B152" s="102" t="s">
        <v>358</v>
      </c>
      <c r="C152" s="61"/>
      <c r="D152" s="105" t="s">
        <v>359</v>
      </c>
      <c r="E152" s="57" t="s">
        <v>334</v>
      </c>
      <c r="F152" s="105" t="s">
        <v>708</v>
      </c>
    </row>
    <row r="153" spans="1:6" ht="14.25">
      <c r="A153" s="104"/>
      <c r="B153" s="104"/>
      <c r="C153" s="61"/>
      <c r="D153" s="112"/>
      <c r="E153" s="57" t="s">
        <v>335</v>
      </c>
      <c r="F153" s="112"/>
    </row>
    <row r="154" spans="1:6" ht="15" thickBot="1">
      <c r="A154" s="104"/>
      <c r="B154" s="103"/>
      <c r="C154" s="61"/>
      <c r="D154" s="106"/>
      <c r="E154" s="70" t="s">
        <v>339</v>
      </c>
      <c r="F154" s="106"/>
    </row>
    <row r="155" spans="1:6" ht="14.25">
      <c r="A155" s="104"/>
      <c r="B155" s="102" t="s">
        <v>360</v>
      </c>
      <c r="C155" s="61"/>
      <c r="D155" s="105" t="s">
        <v>361</v>
      </c>
      <c r="E155" s="57" t="s">
        <v>345</v>
      </c>
      <c r="F155" s="105" t="s">
        <v>708</v>
      </c>
    </row>
    <row r="156" spans="1:6" ht="15" thickBot="1">
      <c r="A156" s="104"/>
      <c r="B156" s="103"/>
      <c r="C156" s="61"/>
      <c r="D156" s="106"/>
      <c r="E156" s="70" t="s">
        <v>335</v>
      </c>
      <c r="F156" s="106"/>
    </row>
    <row r="157" spans="1:6" ht="14.25">
      <c r="A157" s="104"/>
      <c r="B157" s="102" t="s">
        <v>362</v>
      </c>
      <c r="C157" s="61"/>
      <c r="D157" s="105" t="s">
        <v>363</v>
      </c>
      <c r="E157" s="57" t="s">
        <v>364</v>
      </c>
      <c r="F157" s="105" t="s">
        <v>708</v>
      </c>
    </row>
    <row r="158" spans="1:6" ht="14.25">
      <c r="A158" s="104"/>
      <c r="B158" s="104"/>
      <c r="C158" s="61"/>
      <c r="D158" s="112"/>
      <c r="E158" s="57" t="s">
        <v>365</v>
      </c>
      <c r="F158" s="112"/>
    </row>
    <row r="159" spans="1:6" ht="15" thickBot="1">
      <c r="A159" s="104"/>
      <c r="B159" s="103"/>
      <c r="C159" s="61"/>
      <c r="D159" s="106"/>
      <c r="E159" s="70" t="s">
        <v>366</v>
      </c>
      <c r="F159" s="106"/>
    </row>
    <row r="160" spans="1:6" ht="14.25">
      <c r="A160" s="104"/>
      <c r="B160" s="102" t="s">
        <v>367</v>
      </c>
      <c r="C160" s="61"/>
      <c r="D160" s="105" t="s">
        <v>368</v>
      </c>
      <c r="E160" s="57" t="s">
        <v>369</v>
      </c>
      <c r="F160" s="105" t="s">
        <v>708</v>
      </c>
    </row>
    <row r="161" spans="1:6" ht="15" thickBot="1">
      <c r="A161" s="104"/>
      <c r="B161" s="103"/>
      <c r="C161" s="61"/>
      <c r="D161" s="106"/>
      <c r="E161" s="70" t="s">
        <v>366</v>
      </c>
      <c r="F161" s="106"/>
    </row>
    <row r="162" spans="1:6" ht="14.25">
      <c r="A162" s="104"/>
      <c r="B162" s="102" t="s">
        <v>370</v>
      </c>
      <c r="C162" s="61"/>
      <c r="D162" s="105" t="s">
        <v>371</v>
      </c>
      <c r="E162" s="57" t="s">
        <v>364</v>
      </c>
      <c r="F162" s="105" t="s">
        <v>708</v>
      </c>
    </row>
    <row r="163" spans="1:6" ht="14.25">
      <c r="A163" s="104"/>
      <c r="B163" s="104"/>
      <c r="C163" s="61"/>
      <c r="D163" s="112"/>
      <c r="E163" s="57" t="s">
        <v>372</v>
      </c>
      <c r="F163" s="112"/>
    </row>
    <row r="164" spans="1:6" ht="15" thickBot="1">
      <c r="A164" s="104"/>
      <c r="B164" s="103"/>
      <c r="C164" s="61"/>
      <c r="D164" s="106"/>
      <c r="E164" s="70" t="s">
        <v>366</v>
      </c>
      <c r="F164" s="106"/>
    </row>
    <row r="165" spans="1:6" ht="14.25">
      <c r="A165" s="104"/>
      <c r="B165" s="102" t="s">
        <v>373</v>
      </c>
      <c r="C165" s="61"/>
      <c r="D165" s="105" t="s">
        <v>374</v>
      </c>
      <c r="E165" s="57" t="s">
        <v>364</v>
      </c>
      <c r="F165" s="105" t="s">
        <v>708</v>
      </c>
    </row>
    <row r="166" spans="1:6" ht="14.25">
      <c r="A166" s="104"/>
      <c r="B166" s="104"/>
      <c r="C166" s="61"/>
      <c r="D166" s="112"/>
      <c r="E166" s="57" t="s">
        <v>372</v>
      </c>
      <c r="F166" s="112"/>
    </row>
    <row r="167" spans="1:6" ht="14.25">
      <c r="A167" s="104"/>
      <c r="B167" s="104"/>
      <c r="C167" s="61"/>
      <c r="D167" s="112"/>
      <c r="E167" s="57"/>
      <c r="F167" s="112"/>
    </row>
    <row r="168" spans="1:6" ht="15" thickBot="1">
      <c r="A168" s="104"/>
      <c r="B168" s="103"/>
      <c r="C168" s="61"/>
      <c r="D168" s="106"/>
      <c r="E168" s="70" t="s">
        <v>366</v>
      </c>
      <c r="F168" s="106"/>
    </row>
    <row r="169" spans="1:6" ht="14.25">
      <c r="A169" s="104"/>
      <c r="B169" s="102" t="s">
        <v>375</v>
      </c>
      <c r="C169" s="61"/>
      <c r="D169" s="105" t="s">
        <v>376</v>
      </c>
      <c r="E169" s="57" t="s">
        <v>364</v>
      </c>
      <c r="F169" s="105" t="s">
        <v>708</v>
      </c>
    </row>
    <row r="170" spans="1:6" ht="14.25">
      <c r="A170" s="104"/>
      <c r="B170" s="104"/>
      <c r="C170" s="61"/>
      <c r="D170" s="112"/>
      <c r="E170" s="57" t="s">
        <v>377</v>
      </c>
      <c r="F170" s="112"/>
    </row>
    <row r="171" spans="1:6" ht="15" thickBot="1">
      <c r="A171" s="104"/>
      <c r="B171" s="103"/>
      <c r="C171" s="61"/>
      <c r="D171" s="106"/>
      <c r="E171" s="70" t="s">
        <v>366</v>
      </c>
      <c r="F171" s="106"/>
    </row>
    <row r="172" spans="1:6" ht="14.25">
      <c r="A172" s="104"/>
      <c r="B172" s="102" t="s">
        <v>378</v>
      </c>
      <c r="C172" s="61"/>
      <c r="D172" s="105" t="s">
        <v>379</v>
      </c>
      <c r="E172" s="57" t="s">
        <v>364</v>
      </c>
      <c r="F172" s="105" t="s">
        <v>708</v>
      </c>
    </row>
    <row r="173" spans="1:6" ht="14.25">
      <c r="A173" s="104"/>
      <c r="B173" s="104"/>
      <c r="C173" s="61"/>
      <c r="D173" s="112"/>
      <c r="E173" s="57" t="s">
        <v>377</v>
      </c>
      <c r="F173" s="112"/>
    </row>
    <row r="174" spans="1:6" ht="15" thickBot="1">
      <c r="A174" s="104"/>
      <c r="B174" s="103"/>
      <c r="C174" s="61"/>
      <c r="D174" s="106"/>
      <c r="E174" s="70" t="s">
        <v>366</v>
      </c>
      <c r="F174" s="106"/>
    </row>
    <row r="175" spans="1:6" ht="14.25">
      <c r="A175" s="104"/>
      <c r="B175" s="102" t="s">
        <v>380</v>
      </c>
      <c r="C175" s="61"/>
      <c r="D175" s="105" t="s">
        <v>381</v>
      </c>
      <c r="E175" s="57" t="s">
        <v>382</v>
      </c>
      <c r="F175" s="105" t="s">
        <v>708</v>
      </c>
    </row>
    <row r="176" spans="1:6" ht="14.25">
      <c r="A176" s="104"/>
      <c r="B176" s="104"/>
      <c r="C176" s="61"/>
      <c r="D176" s="112"/>
      <c r="E176" s="57" t="s">
        <v>372</v>
      </c>
      <c r="F176" s="112"/>
    </row>
    <row r="177" spans="1:6" ht="15" thickBot="1">
      <c r="A177" s="104"/>
      <c r="B177" s="103"/>
      <c r="C177" s="61"/>
      <c r="D177" s="106"/>
      <c r="E177" s="70" t="s">
        <v>366</v>
      </c>
      <c r="F177" s="106"/>
    </row>
    <row r="178" spans="1:6" ht="14.25">
      <c r="A178" s="104"/>
      <c r="B178" s="102" t="s">
        <v>383</v>
      </c>
      <c r="C178" s="61"/>
      <c r="D178" s="105" t="s">
        <v>384</v>
      </c>
      <c r="E178" s="57" t="s">
        <v>364</v>
      </c>
      <c r="F178" s="105" t="s">
        <v>708</v>
      </c>
    </row>
    <row r="179" spans="1:6" ht="14.25">
      <c r="A179" s="104"/>
      <c r="B179" s="104"/>
      <c r="C179" s="61"/>
      <c r="D179" s="112"/>
      <c r="E179" s="57" t="s">
        <v>385</v>
      </c>
      <c r="F179" s="112"/>
    </row>
    <row r="180" spans="1:6" ht="15" thickBot="1">
      <c r="A180" s="104"/>
      <c r="B180" s="103"/>
      <c r="C180" s="61"/>
      <c r="D180" s="106"/>
      <c r="E180" s="70" t="s">
        <v>366</v>
      </c>
      <c r="F180" s="106"/>
    </row>
    <row r="181" spans="1:6" ht="14.25">
      <c r="A181" s="104"/>
      <c r="B181" s="102" t="s">
        <v>386</v>
      </c>
      <c r="C181" s="61"/>
      <c r="D181" s="105" t="s">
        <v>387</v>
      </c>
      <c r="E181" s="57" t="s">
        <v>364</v>
      </c>
      <c r="F181" s="105" t="s">
        <v>708</v>
      </c>
    </row>
    <row r="182" spans="1:6" ht="14.25">
      <c r="A182" s="104"/>
      <c r="B182" s="104"/>
      <c r="C182" s="61"/>
      <c r="D182" s="112"/>
      <c r="E182" s="57" t="s">
        <v>385</v>
      </c>
      <c r="F182" s="112"/>
    </row>
    <row r="183" spans="1:6" ht="15" thickBot="1">
      <c r="A183" s="104"/>
      <c r="B183" s="103"/>
      <c r="C183" s="61"/>
      <c r="D183" s="106"/>
      <c r="E183" s="70" t="s">
        <v>366</v>
      </c>
      <c r="F183" s="106"/>
    </row>
    <row r="184" spans="1:6" ht="14.25">
      <c r="A184" s="104"/>
      <c r="B184" s="102" t="s">
        <v>388</v>
      </c>
      <c r="C184" s="61"/>
      <c r="D184" s="105" t="s">
        <v>389</v>
      </c>
      <c r="E184" s="57" t="s">
        <v>364</v>
      </c>
      <c r="F184" s="105" t="s">
        <v>708</v>
      </c>
    </row>
    <row r="185" spans="1:6" ht="14.25">
      <c r="A185" s="104"/>
      <c r="B185" s="104"/>
      <c r="C185" s="61"/>
      <c r="D185" s="112"/>
      <c r="E185" s="57" t="s">
        <v>385</v>
      </c>
      <c r="F185" s="112"/>
    </row>
    <row r="186" spans="1:6" ht="15" thickBot="1">
      <c r="A186" s="104"/>
      <c r="B186" s="103"/>
      <c r="C186" s="61"/>
      <c r="D186" s="106"/>
      <c r="E186" s="70" t="s">
        <v>366</v>
      </c>
      <c r="F186" s="106"/>
    </row>
    <row r="187" spans="1:6" ht="14.25">
      <c r="A187" s="104"/>
      <c r="B187" s="102" t="s">
        <v>390</v>
      </c>
      <c r="C187" s="61"/>
      <c r="D187" s="105" t="s">
        <v>391</v>
      </c>
      <c r="E187" s="57" t="s">
        <v>364</v>
      </c>
      <c r="F187" s="105" t="s">
        <v>708</v>
      </c>
    </row>
    <row r="188" spans="1:6" ht="14.25">
      <c r="A188" s="104"/>
      <c r="B188" s="104"/>
      <c r="C188" s="61"/>
      <c r="D188" s="112"/>
      <c r="E188" s="57" t="s">
        <v>385</v>
      </c>
      <c r="F188" s="112"/>
    </row>
    <row r="189" spans="1:6" ht="15" thickBot="1">
      <c r="A189" s="104"/>
      <c r="B189" s="103"/>
      <c r="C189" s="61"/>
      <c r="D189" s="106"/>
      <c r="E189" s="70" t="s">
        <v>366</v>
      </c>
      <c r="F189" s="106"/>
    </row>
    <row r="190" spans="1:6" ht="14.25">
      <c r="A190" s="104"/>
      <c r="B190" s="102" t="s">
        <v>392</v>
      </c>
      <c r="C190" s="61"/>
      <c r="D190" s="105" t="s">
        <v>393</v>
      </c>
      <c r="E190" s="57" t="s">
        <v>364</v>
      </c>
      <c r="F190" s="105" t="s">
        <v>708</v>
      </c>
    </row>
    <row r="191" spans="1:6" ht="14.25">
      <c r="A191" s="104"/>
      <c r="B191" s="104"/>
      <c r="C191" s="61"/>
      <c r="D191" s="112"/>
      <c r="E191" s="57" t="s">
        <v>385</v>
      </c>
      <c r="F191" s="112"/>
    </row>
    <row r="192" spans="1:6" ht="15" thickBot="1">
      <c r="A192" s="104"/>
      <c r="B192" s="103"/>
      <c r="C192" s="61"/>
      <c r="D192" s="106"/>
      <c r="E192" s="70" t="s">
        <v>366</v>
      </c>
      <c r="F192" s="106"/>
    </row>
    <row r="193" spans="1:6" ht="14.25">
      <c r="A193" s="104"/>
      <c r="B193" s="102" t="s">
        <v>394</v>
      </c>
      <c r="C193" s="61"/>
      <c r="D193" s="105" t="s">
        <v>395</v>
      </c>
      <c r="E193" s="57" t="s">
        <v>396</v>
      </c>
      <c r="F193" s="105" t="s">
        <v>708</v>
      </c>
    </row>
    <row r="194" spans="1:6" ht="14.25">
      <c r="A194" s="104"/>
      <c r="B194" s="104"/>
      <c r="C194" s="61"/>
      <c r="D194" s="112"/>
      <c r="E194" s="57" t="s">
        <v>364</v>
      </c>
      <c r="F194" s="112"/>
    </row>
    <row r="195" spans="1:6" ht="15" thickBot="1">
      <c r="A195" s="104"/>
      <c r="B195" s="103"/>
      <c r="C195" s="61"/>
      <c r="D195" s="106"/>
      <c r="E195" s="70" t="s">
        <v>335</v>
      </c>
      <c r="F195" s="106"/>
    </row>
    <row r="196" spans="1:6" ht="14.25">
      <c r="A196" s="104"/>
      <c r="B196" s="102" t="s">
        <v>397</v>
      </c>
      <c r="C196" s="61"/>
      <c r="D196" s="105" t="s">
        <v>398</v>
      </c>
      <c r="E196" s="57" t="s">
        <v>399</v>
      </c>
      <c r="F196" s="105" t="s">
        <v>708</v>
      </c>
    </row>
    <row r="197" spans="1:6" ht="15" thickBot="1">
      <c r="A197" s="104"/>
      <c r="B197" s="103"/>
      <c r="C197" s="61"/>
      <c r="D197" s="106"/>
      <c r="E197" s="70" t="s">
        <v>335</v>
      </c>
      <c r="F197" s="106"/>
    </row>
    <row r="198" spans="1:6" ht="14.25">
      <c r="A198" s="104"/>
      <c r="B198" s="102" t="s">
        <v>400</v>
      </c>
      <c r="C198" s="61"/>
      <c r="D198" s="105" t="s">
        <v>401</v>
      </c>
      <c r="E198" s="57" t="s">
        <v>402</v>
      </c>
      <c r="F198" s="105" t="s">
        <v>708</v>
      </c>
    </row>
    <row r="199" spans="1:6" ht="15" thickBot="1">
      <c r="A199" s="104"/>
      <c r="B199" s="103"/>
      <c r="C199" s="61"/>
      <c r="D199" s="106"/>
      <c r="E199" s="70" t="s">
        <v>335</v>
      </c>
      <c r="F199" s="106"/>
    </row>
    <row r="200" spans="1:6" ht="14.25">
      <c r="A200" s="104"/>
      <c r="B200" s="102" t="s">
        <v>403</v>
      </c>
      <c r="C200" s="61"/>
      <c r="D200" s="105" t="s">
        <v>404</v>
      </c>
      <c r="E200" s="57" t="s">
        <v>402</v>
      </c>
      <c r="F200" s="105" t="s">
        <v>708</v>
      </c>
    </row>
    <row r="201" spans="1:6" ht="15" thickBot="1">
      <c r="A201" s="104"/>
      <c r="B201" s="103"/>
      <c r="C201" s="61"/>
      <c r="D201" s="106"/>
      <c r="E201" s="70" t="s">
        <v>335</v>
      </c>
      <c r="F201" s="106"/>
    </row>
    <row r="202" spans="1:6" ht="14.25">
      <c r="A202" s="104"/>
      <c r="B202" s="102" t="s">
        <v>405</v>
      </c>
      <c r="C202" s="61"/>
      <c r="D202" s="105" t="s">
        <v>406</v>
      </c>
      <c r="E202" s="57" t="s">
        <v>402</v>
      </c>
      <c r="F202" s="105" t="s">
        <v>708</v>
      </c>
    </row>
    <row r="203" spans="1:6" ht="15" thickBot="1">
      <c r="A203" s="104"/>
      <c r="B203" s="103"/>
      <c r="C203" s="61"/>
      <c r="D203" s="106"/>
      <c r="E203" s="70" t="s">
        <v>335</v>
      </c>
      <c r="F203" s="106"/>
    </row>
    <row r="204" spans="1:6" ht="15" thickBot="1">
      <c r="A204" s="104"/>
      <c r="B204" s="72" t="s">
        <v>407</v>
      </c>
      <c r="C204" s="61"/>
      <c r="D204" s="71" t="s">
        <v>408</v>
      </c>
      <c r="E204" s="70" t="s">
        <v>409</v>
      </c>
      <c r="F204" s="73" t="s">
        <v>708</v>
      </c>
    </row>
    <row r="205" spans="1:6" ht="14.25">
      <c r="A205" s="104"/>
      <c r="B205" s="102" t="s">
        <v>410</v>
      </c>
      <c r="C205" s="61"/>
      <c r="D205" s="105" t="s">
        <v>411</v>
      </c>
      <c r="E205" s="57" t="s">
        <v>412</v>
      </c>
      <c r="F205" s="105" t="s">
        <v>708</v>
      </c>
    </row>
    <row r="206" spans="1:6" ht="15" thickBot="1">
      <c r="A206" s="104"/>
      <c r="B206" s="103"/>
      <c r="C206" s="61"/>
      <c r="D206" s="106"/>
      <c r="E206" s="70" t="s">
        <v>413</v>
      </c>
      <c r="F206" s="106"/>
    </row>
    <row r="207" spans="1:6" ht="15" thickBot="1">
      <c r="A207" s="104"/>
      <c r="B207" s="72" t="s">
        <v>414</v>
      </c>
      <c r="C207" s="61"/>
      <c r="D207" s="71" t="s">
        <v>415</v>
      </c>
      <c r="E207" s="70" t="s">
        <v>416</v>
      </c>
      <c r="F207" s="73" t="s">
        <v>708</v>
      </c>
    </row>
    <row r="208" spans="1:6" ht="15" thickBot="1">
      <c r="A208" s="104"/>
      <c r="B208" s="72" t="s">
        <v>417</v>
      </c>
      <c r="C208" s="115"/>
      <c r="D208" s="71" t="s">
        <v>418</v>
      </c>
      <c r="E208" s="70" t="s">
        <v>150</v>
      </c>
      <c r="F208" s="73" t="s">
        <v>708</v>
      </c>
    </row>
    <row r="209" spans="1:6" ht="15" thickBot="1">
      <c r="A209" s="104"/>
      <c r="B209" s="55" t="s">
        <v>419</v>
      </c>
      <c r="C209" s="115"/>
      <c r="D209" s="71" t="s">
        <v>418</v>
      </c>
      <c r="E209" s="70" t="s">
        <v>150</v>
      </c>
      <c r="F209" s="73" t="s">
        <v>708</v>
      </c>
    </row>
    <row r="210" spans="1:6" ht="15" thickBot="1">
      <c r="A210" s="104"/>
      <c r="B210" s="55" t="s">
        <v>420</v>
      </c>
      <c r="C210" s="115"/>
      <c r="D210" s="71" t="s">
        <v>418</v>
      </c>
      <c r="E210" s="70" t="s">
        <v>421</v>
      </c>
      <c r="F210" s="73" t="s">
        <v>708</v>
      </c>
    </row>
    <row r="211" spans="1:6" ht="15" thickBot="1">
      <c r="A211" s="104"/>
      <c r="B211" s="55" t="s">
        <v>422</v>
      </c>
      <c r="C211" s="115"/>
      <c r="D211" s="71" t="s">
        <v>418</v>
      </c>
      <c r="E211" s="70" t="s">
        <v>421</v>
      </c>
      <c r="F211" s="73" t="s">
        <v>708</v>
      </c>
    </row>
    <row r="212" spans="1:6" ht="15" thickBot="1">
      <c r="A212" s="104"/>
      <c r="B212" s="81" t="s">
        <v>423</v>
      </c>
      <c r="C212" s="115"/>
      <c r="D212" s="82" t="s">
        <v>418</v>
      </c>
      <c r="E212" s="70" t="s">
        <v>421</v>
      </c>
      <c r="F212" s="73" t="s">
        <v>708</v>
      </c>
    </row>
    <row r="213" spans="1:6" ht="15" thickBot="1">
      <c r="A213" s="104"/>
      <c r="B213" s="83" t="s">
        <v>424</v>
      </c>
      <c r="C213" s="115"/>
      <c r="D213" s="82" t="s">
        <v>425</v>
      </c>
      <c r="E213" s="70" t="s">
        <v>426</v>
      </c>
      <c r="F213" s="73" t="s">
        <v>427</v>
      </c>
    </row>
    <row r="214" spans="1:6" ht="26.25" thickBot="1">
      <c r="A214" s="104"/>
      <c r="B214" s="83" t="s">
        <v>428</v>
      </c>
      <c r="C214" s="115"/>
      <c r="D214" s="84" t="s">
        <v>429</v>
      </c>
      <c r="E214" s="65" t="s">
        <v>150</v>
      </c>
      <c r="F214" s="85" t="s">
        <v>430</v>
      </c>
    </row>
    <row r="215" spans="1:6" ht="26.25" thickBot="1">
      <c r="A215" s="104"/>
      <c r="B215" s="83" t="s">
        <v>431</v>
      </c>
      <c r="C215" s="115"/>
      <c r="D215" s="84" t="s">
        <v>432</v>
      </c>
      <c r="E215" s="65" t="s">
        <v>150</v>
      </c>
      <c r="F215" s="85" t="s">
        <v>430</v>
      </c>
    </row>
    <row r="216" spans="1:6" ht="26.25" thickBot="1">
      <c r="A216" s="104"/>
      <c r="B216" s="83" t="s">
        <v>433</v>
      </c>
      <c r="C216" s="115"/>
      <c r="D216" s="84" t="s">
        <v>434</v>
      </c>
      <c r="E216" s="65" t="s">
        <v>150</v>
      </c>
      <c r="F216" s="85" t="s">
        <v>430</v>
      </c>
    </row>
    <row r="217" spans="1:6" ht="26.25" thickBot="1">
      <c r="A217" s="104"/>
      <c r="B217" s="83" t="s">
        <v>435</v>
      </c>
      <c r="C217" s="115"/>
      <c r="D217" s="84" t="s">
        <v>436</v>
      </c>
      <c r="E217" s="65" t="s">
        <v>212</v>
      </c>
      <c r="F217" s="85" t="s">
        <v>430</v>
      </c>
    </row>
    <row r="218" spans="1:6" ht="26.25" thickBot="1">
      <c r="A218" s="104"/>
      <c r="B218" s="83" t="s">
        <v>437</v>
      </c>
      <c r="C218" s="115"/>
      <c r="D218" s="84" t="s">
        <v>438</v>
      </c>
      <c r="E218" s="65" t="s">
        <v>212</v>
      </c>
      <c r="F218" s="85" t="s">
        <v>430</v>
      </c>
    </row>
    <row r="219" spans="1:6" ht="26.25" thickBot="1">
      <c r="A219" s="103"/>
      <c r="B219" s="83" t="s">
        <v>439</v>
      </c>
      <c r="C219" s="115"/>
      <c r="D219" s="84" t="s">
        <v>440</v>
      </c>
      <c r="E219" s="65" t="s">
        <v>212</v>
      </c>
      <c r="F219" s="85" t="s">
        <v>430</v>
      </c>
    </row>
    <row r="220" spans="1:6" ht="26.25" thickBot="1">
      <c r="A220" s="79"/>
      <c r="B220" s="83" t="s">
        <v>441</v>
      </c>
      <c r="C220" s="69"/>
      <c r="D220" s="84" t="s">
        <v>442</v>
      </c>
      <c r="E220" s="65" t="s">
        <v>150</v>
      </c>
      <c r="F220" s="85" t="s">
        <v>443</v>
      </c>
    </row>
    <row r="221" spans="1:6" ht="15" thickBot="1">
      <c r="A221" s="102">
        <v>10</v>
      </c>
      <c r="B221" s="55" t="s">
        <v>444</v>
      </c>
      <c r="C221" s="78" t="s">
        <v>445</v>
      </c>
      <c r="D221" s="64" t="s">
        <v>450</v>
      </c>
      <c r="E221" s="65" t="s">
        <v>451</v>
      </c>
      <c r="F221" s="73" t="s">
        <v>257</v>
      </c>
    </row>
    <row r="222" spans="1:6" ht="26.25" thickBot="1">
      <c r="A222" s="104"/>
      <c r="B222" s="55" t="s">
        <v>452</v>
      </c>
      <c r="C222" s="78" t="s">
        <v>446</v>
      </c>
      <c r="D222" s="64" t="s">
        <v>453</v>
      </c>
      <c r="E222" s="65" t="s">
        <v>451</v>
      </c>
      <c r="F222" s="73" t="s">
        <v>257</v>
      </c>
    </row>
    <row r="223" spans="1:6" ht="15" thickBot="1">
      <c r="A223" s="104"/>
      <c r="B223" s="55" t="s">
        <v>454</v>
      </c>
      <c r="C223" s="78" t="s">
        <v>447</v>
      </c>
      <c r="D223" s="64" t="s">
        <v>455</v>
      </c>
      <c r="E223" s="65" t="s">
        <v>451</v>
      </c>
      <c r="F223" s="73" t="s">
        <v>257</v>
      </c>
    </row>
    <row r="224" spans="1:6" ht="15" thickBot="1">
      <c r="A224" s="104"/>
      <c r="B224" s="55" t="s">
        <v>456</v>
      </c>
      <c r="C224" s="78" t="s">
        <v>448</v>
      </c>
      <c r="D224" s="64" t="s">
        <v>457</v>
      </c>
      <c r="E224" s="65" t="s">
        <v>451</v>
      </c>
      <c r="F224" s="73" t="s">
        <v>257</v>
      </c>
    </row>
    <row r="225" spans="1:6" ht="26.25" thickBot="1">
      <c r="A225" s="104"/>
      <c r="B225" s="55" t="s">
        <v>458</v>
      </c>
      <c r="C225" s="78" t="s">
        <v>449</v>
      </c>
      <c r="D225" s="64" t="s">
        <v>459</v>
      </c>
      <c r="E225" s="65" t="s">
        <v>451</v>
      </c>
      <c r="F225" s="73" t="s">
        <v>257</v>
      </c>
    </row>
    <row r="226" spans="1:6" ht="26.25" thickBot="1">
      <c r="A226" s="104"/>
      <c r="B226" s="55" t="s">
        <v>460</v>
      </c>
      <c r="C226" s="61"/>
      <c r="D226" s="64" t="s">
        <v>461</v>
      </c>
      <c r="E226" s="65" t="s">
        <v>451</v>
      </c>
      <c r="F226" s="73" t="s">
        <v>257</v>
      </c>
    </row>
    <row r="227" spans="1:6" ht="26.25" thickBot="1">
      <c r="A227" s="104"/>
      <c r="B227" s="55" t="s">
        <v>462</v>
      </c>
      <c r="C227" s="61"/>
      <c r="D227" s="64" t="s">
        <v>463</v>
      </c>
      <c r="E227" s="65" t="s">
        <v>451</v>
      </c>
      <c r="F227" s="73" t="s">
        <v>257</v>
      </c>
    </row>
    <row r="228" spans="1:6" ht="39" thickBot="1">
      <c r="A228" s="104"/>
      <c r="B228" s="55" t="s">
        <v>464</v>
      </c>
      <c r="C228" s="61"/>
      <c r="D228" s="64" t="s">
        <v>465</v>
      </c>
      <c r="E228" s="65" t="s">
        <v>466</v>
      </c>
      <c r="F228" s="73" t="s">
        <v>257</v>
      </c>
    </row>
    <row r="229" spans="1:6" ht="26.25" thickBot="1">
      <c r="A229" s="104"/>
      <c r="B229" s="55" t="s">
        <v>467</v>
      </c>
      <c r="C229" s="61"/>
      <c r="D229" s="64" t="s">
        <v>468</v>
      </c>
      <c r="E229" s="65" t="s">
        <v>469</v>
      </c>
      <c r="F229" s="73" t="s">
        <v>257</v>
      </c>
    </row>
    <row r="230" spans="1:6" ht="26.25" thickBot="1">
      <c r="A230" s="104"/>
      <c r="B230" s="55" t="s">
        <v>470</v>
      </c>
      <c r="C230" s="61"/>
      <c r="D230" s="64" t="s">
        <v>471</v>
      </c>
      <c r="E230" s="65" t="s">
        <v>472</v>
      </c>
      <c r="F230" s="73" t="s">
        <v>257</v>
      </c>
    </row>
    <row r="231" spans="1:6" ht="39" thickBot="1">
      <c r="A231" s="104"/>
      <c r="B231" s="55" t="s">
        <v>473</v>
      </c>
      <c r="C231" s="61"/>
      <c r="D231" s="64" t="s">
        <v>474</v>
      </c>
      <c r="E231" s="65" t="s">
        <v>150</v>
      </c>
      <c r="F231" s="73" t="s">
        <v>257</v>
      </c>
    </row>
    <row r="232" spans="1:6" ht="26.25" thickBot="1">
      <c r="A232" s="103"/>
      <c r="B232" s="81" t="s">
        <v>475</v>
      </c>
      <c r="C232" s="61"/>
      <c r="D232" s="64" t="s">
        <v>476</v>
      </c>
      <c r="E232" s="65" t="s">
        <v>150</v>
      </c>
      <c r="F232" s="73" t="s">
        <v>257</v>
      </c>
    </row>
    <row r="233" spans="1:6" ht="14.25">
      <c r="A233" s="102">
        <v>11</v>
      </c>
      <c r="B233" s="116" t="s">
        <v>477</v>
      </c>
      <c r="C233" s="78" t="s">
        <v>478</v>
      </c>
      <c r="D233" s="107" t="s">
        <v>482</v>
      </c>
      <c r="E233" s="107" t="s">
        <v>483</v>
      </c>
      <c r="F233" s="105" t="s">
        <v>83</v>
      </c>
    </row>
    <row r="234" spans="1:6" ht="25.5">
      <c r="A234" s="104"/>
      <c r="B234" s="117"/>
      <c r="C234" s="78" t="s">
        <v>479</v>
      </c>
      <c r="D234" s="115"/>
      <c r="E234" s="115"/>
      <c r="F234" s="112"/>
    </row>
    <row r="235" spans="1:6" ht="14.25">
      <c r="A235" s="104"/>
      <c r="B235" s="117"/>
      <c r="C235" s="78" t="s">
        <v>480</v>
      </c>
      <c r="D235" s="115"/>
      <c r="E235" s="115"/>
      <c r="F235" s="112"/>
    </row>
    <row r="236" spans="1:6" ht="15" thickBot="1">
      <c r="A236" s="103"/>
      <c r="B236" s="118"/>
      <c r="C236" s="86" t="s">
        <v>481</v>
      </c>
      <c r="D236" s="108"/>
      <c r="E236" s="108"/>
      <c r="F236" s="106"/>
    </row>
    <row r="237" spans="1:6" ht="14.25">
      <c r="A237" s="102">
        <v>12</v>
      </c>
      <c r="B237" s="119" t="s">
        <v>484</v>
      </c>
      <c r="C237" s="78" t="s">
        <v>485</v>
      </c>
      <c r="D237" s="107" t="s">
        <v>489</v>
      </c>
      <c r="E237" s="63" t="s">
        <v>490</v>
      </c>
      <c r="F237" s="105" t="s">
        <v>257</v>
      </c>
    </row>
    <row r="238" spans="1:6" ht="25.5">
      <c r="A238" s="104"/>
      <c r="B238" s="117"/>
      <c r="C238" s="78" t="s">
        <v>486</v>
      </c>
      <c r="D238" s="115"/>
      <c r="E238" s="63" t="s">
        <v>335</v>
      </c>
      <c r="F238" s="112"/>
    </row>
    <row r="239" spans="1:6" ht="14.25">
      <c r="A239" s="104"/>
      <c r="B239" s="117"/>
      <c r="C239" s="78" t="s">
        <v>487</v>
      </c>
      <c r="D239" s="115"/>
      <c r="E239" s="58"/>
      <c r="F239" s="112"/>
    </row>
    <row r="240" spans="1:6" ht="15" thickBot="1">
      <c r="A240" s="103"/>
      <c r="B240" s="118"/>
      <c r="C240" s="86" t="s">
        <v>488</v>
      </c>
      <c r="D240" s="108"/>
      <c r="E240" s="75"/>
      <c r="F240" s="106"/>
    </row>
    <row r="241" spans="1:6" ht="14.25">
      <c r="A241" s="102">
        <v>13</v>
      </c>
      <c r="B241" s="119" t="s">
        <v>491</v>
      </c>
      <c r="C241" s="78" t="s">
        <v>48</v>
      </c>
      <c r="D241" s="107" t="s">
        <v>495</v>
      </c>
      <c r="E241" s="107" t="s">
        <v>496</v>
      </c>
      <c r="F241" s="107" t="s">
        <v>497</v>
      </c>
    </row>
    <row r="242" spans="1:6" ht="14.25">
      <c r="A242" s="104"/>
      <c r="B242" s="117"/>
      <c r="C242" s="78" t="s">
        <v>492</v>
      </c>
      <c r="D242" s="115"/>
      <c r="E242" s="115"/>
      <c r="F242" s="115"/>
    </row>
    <row r="243" spans="1:6" ht="15" thickBot="1">
      <c r="A243" s="104"/>
      <c r="B243" s="118"/>
      <c r="C243" s="78" t="s">
        <v>493</v>
      </c>
      <c r="D243" s="108"/>
      <c r="E243" s="108"/>
      <c r="F243" s="108"/>
    </row>
    <row r="244" spans="1:6" ht="15" thickBot="1">
      <c r="A244" s="103"/>
      <c r="B244" s="72" t="s">
        <v>498</v>
      </c>
      <c r="C244" s="86" t="s">
        <v>494</v>
      </c>
      <c r="D244" s="64" t="s">
        <v>499</v>
      </c>
      <c r="E244" s="65" t="s">
        <v>500</v>
      </c>
      <c r="F244" s="73" t="s">
        <v>129</v>
      </c>
    </row>
    <row r="245" spans="1:6" ht="14.25">
      <c r="A245" s="102">
        <v>14</v>
      </c>
      <c r="B245" s="119" t="s">
        <v>501</v>
      </c>
      <c r="C245" s="78" t="s">
        <v>502</v>
      </c>
      <c r="D245" s="107" t="s">
        <v>506</v>
      </c>
      <c r="E245" s="107" t="s">
        <v>483</v>
      </c>
      <c r="F245" s="105" t="s">
        <v>83</v>
      </c>
    </row>
    <row r="246" spans="1:6" ht="25.5">
      <c r="A246" s="104"/>
      <c r="B246" s="117"/>
      <c r="C246" s="78" t="s">
        <v>503</v>
      </c>
      <c r="D246" s="115"/>
      <c r="E246" s="115"/>
      <c r="F246" s="112"/>
    </row>
    <row r="247" spans="1:6" ht="14.25">
      <c r="A247" s="104"/>
      <c r="B247" s="117"/>
      <c r="C247" s="78" t="s">
        <v>504</v>
      </c>
      <c r="D247" s="115"/>
      <c r="E247" s="115"/>
      <c r="F247" s="112"/>
    </row>
    <row r="248" spans="1:6" ht="14.25">
      <c r="A248" s="104"/>
      <c r="B248" s="117"/>
      <c r="C248" s="78" t="s">
        <v>505</v>
      </c>
      <c r="D248" s="115"/>
      <c r="E248" s="115"/>
      <c r="F248" s="112"/>
    </row>
    <row r="249" spans="1:6" ht="15" thickBot="1">
      <c r="A249" s="103"/>
      <c r="B249" s="118"/>
      <c r="C249" s="86"/>
      <c r="D249" s="108"/>
      <c r="E249" s="108"/>
      <c r="F249" s="106"/>
    </row>
    <row r="250" spans="1:6" ht="14.25">
      <c r="A250" s="102">
        <v>15</v>
      </c>
      <c r="B250" s="119" t="s">
        <v>507</v>
      </c>
      <c r="C250" s="78" t="s">
        <v>46</v>
      </c>
      <c r="D250" s="107" t="s">
        <v>511</v>
      </c>
      <c r="E250" s="107" t="s">
        <v>212</v>
      </c>
      <c r="F250" s="107" t="s">
        <v>151</v>
      </c>
    </row>
    <row r="251" spans="1:6" ht="25.5">
      <c r="A251" s="104"/>
      <c r="B251" s="117"/>
      <c r="C251" s="78" t="s">
        <v>508</v>
      </c>
      <c r="D251" s="115"/>
      <c r="E251" s="115"/>
      <c r="F251" s="115"/>
    </row>
    <row r="252" spans="1:6" ht="14.25">
      <c r="A252" s="104"/>
      <c r="B252" s="117"/>
      <c r="C252" s="78" t="s">
        <v>509</v>
      </c>
      <c r="D252" s="115"/>
      <c r="E252" s="115"/>
      <c r="F252" s="115"/>
    </row>
    <row r="253" spans="1:6" ht="15" thickBot="1">
      <c r="A253" s="103"/>
      <c r="B253" s="118"/>
      <c r="C253" s="78" t="s">
        <v>510</v>
      </c>
      <c r="D253" s="108"/>
      <c r="E253" s="108"/>
      <c r="F253" s="108"/>
    </row>
    <row r="254" spans="1:6" ht="14.25">
      <c r="A254" s="102">
        <v>16</v>
      </c>
      <c r="B254" s="119" t="s">
        <v>512</v>
      </c>
      <c r="C254" s="87" t="s">
        <v>43</v>
      </c>
      <c r="D254" s="107" t="s">
        <v>516</v>
      </c>
      <c r="E254" s="107" t="s">
        <v>517</v>
      </c>
      <c r="F254" s="107" t="s">
        <v>518</v>
      </c>
    </row>
    <row r="255" spans="1:6" ht="14.25">
      <c r="A255" s="104"/>
      <c r="B255" s="117"/>
      <c r="C255" s="78" t="s">
        <v>513</v>
      </c>
      <c r="D255" s="115"/>
      <c r="E255" s="115"/>
      <c r="F255" s="115"/>
    </row>
    <row r="256" spans="1:6" ht="14.25">
      <c r="A256" s="104"/>
      <c r="B256" s="117"/>
      <c r="C256" s="78" t="s">
        <v>514</v>
      </c>
      <c r="D256" s="115"/>
      <c r="E256" s="115"/>
      <c r="F256" s="115"/>
    </row>
    <row r="257" spans="1:6" ht="15" thickBot="1">
      <c r="A257" s="103"/>
      <c r="B257" s="118"/>
      <c r="C257" s="86" t="s">
        <v>515</v>
      </c>
      <c r="D257" s="108"/>
      <c r="E257" s="108"/>
      <c r="F257" s="108"/>
    </row>
    <row r="258" spans="1:6" ht="25.5">
      <c r="A258" s="102">
        <v>17</v>
      </c>
      <c r="B258" s="119" t="s">
        <v>519</v>
      </c>
      <c r="C258" s="78" t="s">
        <v>520</v>
      </c>
      <c r="D258" s="107" t="s">
        <v>524</v>
      </c>
      <c r="E258" s="107" t="s">
        <v>525</v>
      </c>
      <c r="F258" s="107" t="s">
        <v>526</v>
      </c>
    </row>
    <row r="259" spans="1:6" ht="14.25">
      <c r="A259" s="104"/>
      <c r="B259" s="117"/>
      <c r="C259" s="78" t="s">
        <v>521</v>
      </c>
      <c r="D259" s="115"/>
      <c r="E259" s="115"/>
      <c r="F259" s="115"/>
    </row>
    <row r="260" spans="1:6" ht="14.25">
      <c r="A260" s="104"/>
      <c r="B260" s="117"/>
      <c r="C260" s="78" t="s">
        <v>522</v>
      </c>
      <c r="D260" s="115"/>
      <c r="E260" s="115"/>
      <c r="F260" s="115"/>
    </row>
    <row r="261" spans="1:6" ht="15" thickBot="1">
      <c r="A261" s="103"/>
      <c r="B261" s="118"/>
      <c r="C261" s="86" t="s">
        <v>523</v>
      </c>
      <c r="D261" s="108"/>
      <c r="E261" s="108"/>
      <c r="F261" s="108"/>
    </row>
    <row r="262" spans="1:6" ht="14.25">
      <c r="A262" s="102">
        <v>18</v>
      </c>
      <c r="B262" s="119" t="s">
        <v>527</v>
      </c>
      <c r="C262" s="78" t="s">
        <v>528</v>
      </c>
      <c r="D262" s="107" t="s">
        <v>532</v>
      </c>
      <c r="E262" s="107" t="s">
        <v>212</v>
      </c>
      <c r="F262" s="107" t="s">
        <v>533</v>
      </c>
    </row>
    <row r="263" spans="1:6" ht="25.5">
      <c r="A263" s="104"/>
      <c r="B263" s="117"/>
      <c r="C263" s="78" t="s">
        <v>529</v>
      </c>
      <c r="D263" s="115"/>
      <c r="E263" s="115"/>
      <c r="F263" s="115"/>
    </row>
    <row r="264" spans="1:6" ht="14.25">
      <c r="A264" s="104"/>
      <c r="B264" s="117"/>
      <c r="C264" s="78" t="s">
        <v>530</v>
      </c>
      <c r="D264" s="115"/>
      <c r="E264" s="115"/>
      <c r="F264" s="115"/>
    </row>
    <row r="265" spans="1:6" ht="15" thickBot="1">
      <c r="A265" s="120"/>
      <c r="B265" s="121"/>
      <c r="C265" s="86" t="s">
        <v>531</v>
      </c>
      <c r="D265" s="108"/>
      <c r="E265" s="108"/>
      <c r="F265" s="108"/>
    </row>
    <row r="266" spans="1:6" ht="14.25">
      <c r="A266" s="122">
        <v>19</v>
      </c>
      <c r="B266" s="122" t="s">
        <v>534</v>
      </c>
      <c r="C266" s="78" t="s">
        <v>535</v>
      </c>
      <c r="D266" s="107" t="s">
        <v>539</v>
      </c>
      <c r="E266" s="107" t="s">
        <v>540</v>
      </c>
      <c r="F266" s="107" t="s">
        <v>541</v>
      </c>
    </row>
    <row r="267" spans="1:6" ht="14.25">
      <c r="A267" s="104"/>
      <c r="B267" s="104"/>
      <c r="C267" s="78" t="s">
        <v>536</v>
      </c>
      <c r="D267" s="115"/>
      <c r="E267" s="115"/>
      <c r="F267" s="115"/>
    </row>
    <row r="268" spans="1:6" ht="14.25">
      <c r="A268" s="104"/>
      <c r="B268" s="104"/>
      <c r="C268" s="78" t="s">
        <v>537</v>
      </c>
      <c r="D268" s="115"/>
      <c r="E268" s="115"/>
      <c r="F268" s="115"/>
    </row>
    <row r="269" spans="1:6" ht="15" thickBot="1">
      <c r="A269" s="103"/>
      <c r="B269" s="103"/>
      <c r="C269" s="56" t="s">
        <v>538</v>
      </c>
      <c r="D269" s="108"/>
      <c r="E269" s="108"/>
      <c r="F269" s="108"/>
    </row>
    <row r="270" spans="1:6" ht="14.25">
      <c r="A270" s="102">
        <v>20</v>
      </c>
      <c r="B270" s="102" t="s">
        <v>542</v>
      </c>
      <c r="C270" s="78" t="s">
        <v>543</v>
      </c>
      <c r="D270" s="107" t="s">
        <v>547</v>
      </c>
      <c r="E270" s="107" t="s">
        <v>548</v>
      </c>
      <c r="F270" s="107" t="s">
        <v>549</v>
      </c>
    </row>
    <row r="271" spans="1:6" ht="14.25">
      <c r="A271" s="104"/>
      <c r="B271" s="104"/>
      <c r="C271" s="78" t="s">
        <v>544</v>
      </c>
      <c r="D271" s="115"/>
      <c r="E271" s="115"/>
      <c r="F271" s="115"/>
    </row>
    <row r="272" spans="1:6" ht="14.25">
      <c r="A272" s="104"/>
      <c r="B272" s="104"/>
      <c r="C272" s="78" t="s">
        <v>545</v>
      </c>
      <c r="D272" s="115"/>
      <c r="E272" s="115"/>
      <c r="F272" s="115"/>
    </row>
    <row r="273" spans="1:6" ht="15" thickBot="1">
      <c r="A273" s="103"/>
      <c r="B273" s="103"/>
      <c r="C273" s="56" t="s">
        <v>546</v>
      </c>
      <c r="D273" s="108"/>
      <c r="E273" s="108"/>
      <c r="F273" s="108"/>
    </row>
    <row r="274" spans="1:6" ht="14.25">
      <c r="A274" s="102">
        <v>21</v>
      </c>
      <c r="B274" s="102" t="s">
        <v>550</v>
      </c>
      <c r="C274" s="78" t="s">
        <v>551</v>
      </c>
      <c r="D274" s="107" t="s">
        <v>555</v>
      </c>
      <c r="E274" s="107" t="s">
        <v>556</v>
      </c>
      <c r="F274" s="107" t="s">
        <v>518</v>
      </c>
    </row>
    <row r="275" spans="1:6" ht="14.25">
      <c r="A275" s="104"/>
      <c r="B275" s="104"/>
      <c r="C275" s="78" t="s">
        <v>552</v>
      </c>
      <c r="D275" s="115"/>
      <c r="E275" s="115"/>
      <c r="F275" s="115"/>
    </row>
    <row r="276" spans="1:6" ht="14.25">
      <c r="A276" s="104"/>
      <c r="B276" s="104"/>
      <c r="C276" s="78" t="s">
        <v>553</v>
      </c>
      <c r="D276" s="115"/>
      <c r="E276" s="115"/>
      <c r="F276" s="115"/>
    </row>
    <row r="277" spans="1:6" ht="14.25">
      <c r="A277" s="104"/>
      <c r="B277" s="104"/>
      <c r="C277" s="78" t="s">
        <v>554</v>
      </c>
      <c r="D277" s="115"/>
      <c r="E277" s="115"/>
      <c r="F277" s="115"/>
    </row>
    <row r="278" spans="1:6" ht="15" thickBot="1">
      <c r="A278" s="103"/>
      <c r="B278" s="103"/>
      <c r="C278" s="56"/>
      <c r="D278" s="108"/>
      <c r="E278" s="108"/>
      <c r="F278" s="108"/>
    </row>
    <row r="279" spans="1:6" ht="14.25">
      <c r="A279" s="102">
        <v>22</v>
      </c>
      <c r="B279" s="102" t="s">
        <v>557</v>
      </c>
      <c r="C279" s="78" t="s">
        <v>558</v>
      </c>
      <c r="D279" s="107" t="s">
        <v>562</v>
      </c>
      <c r="E279" s="107" t="s">
        <v>563</v>
      </c>
      <c r="F279" s="107" t="s">
        <v>564</v>
      </c>
    </row>
    <row r="280" spans="1:6" ht="14.25">
      <c r="A280" s="104"/>
      <c r="B280" s="104"/>
      <c r="C280" s="78" t="s">
        <v>559</v>
      </c>
      <c r="D280" s="115"/>
      <c r="E280" s="115"/>
      <c r="F280" s="115"/>
    </row>
    <row r="281" spans="1:6" ht="14.25">
      <c r="A281" s="104"/>
      <c r="B281" s="104"/>
      <c r="C281" s="78" t="s">
        <v>560</v>
      </c>
      <c r="D281" s="115"/>
      <c r="E281" s="115"/>
      <c r="F281" s="115"/>
    </row>
    <row r="282" spans="1:6" ht="15" thickBot="1">
      <c r="A282" s="103"/>
      <c r="B282" s="103"/>
      <c r="C282" s="56" t="s">
        <v>561</v>
      </c>
      <c r="D282" s="108"/>
      <c r="E282" s="108"/>
      <c r="F282" s="108"/>
    </row>
    <row r="283" spans="1:6" ht="14.25">
      <c r="A283" s="102">
        <v>23</v>
      </c>
      <c r="B283" s="102" t="s">
        <v>565</v>
      </c>
      <c r="C283" s="78" t="s">
        <v>45</v>
      </c>
      <c r="D283" s="107" t="s">
        <v>569</v>
      </c>
      <c r="E283" s="107" t="s">
        <v>570</v>
      </c>
      <c r="F283" s="107" t="s">
        <v>571</v>
      </c>
    </row>
    <row r="284" spans="1:6" ht="14.25">
      <c r="A284" s="104"/>
      <c r="B284" s="104"/>
      <c r="C284" s="78" t="s">
        <v>566</v>
      </c>
      <c r="D284" s="115"/>
      <c r="E284" s="115"/>
      <c r="F284" s="115"/>
    </row>
    <row r="285" spans="1:6" ht="14.25">
      <c r="A285" s="104"/>
      <c r="B285" s="104"/>
      <c r="C285" s="78" t="s">
        <v>567</v>
      </c>
      <c r="D285" s="115"/>
      <c r="E285" s="115"/>
      <c r="F285" s="115"/>
    </row>
    <row r="286" spans="1:6" ht="15" thickBot="1">
      <c r="A286" s="103"/>
      <c r="B286" s="103"/>
      <c r="C286" s="56" t="s">
        <v>568</v>
      </c>
      <c r="D286" s="108"/>
      <c r="E286" s="108"/>
      <c r="F286" s="108"/>
    </row>
    <row r="287" spans="1:6" ht="14.25">
      <c r="A287" s="102">
        <v>24</v>
      </c>
      <c r="B287" s="102" t="s">
        <v>572</v>
      </c>
      <c r="C287" s="78" t="s">
        <v>573</v>
      </c>
      <c r="D287" s="107" t="s">
        <v>577</v>
      </c>
      <c r="E287" s="107" t="s">
        <v>578</v>
      </c>
      <c r="F287" s="105" t="s">
        <v>257</v>
      </c>
    </row>
    <row r="288" spans="1:6" ht="14.25">
      <c r="A288" s="104"/>
      <c r="B288" s="104"/>
      <c r="C288" s="78" t="s">
        <v>574</v>
      </c>
      <c r="D288" s="115"/>
      <c r="E288" s="115"/>
      <c r="F288" s="112"/>
    </row>
    <row r="289" spans="1:6" ht="15" thickBot="1">
      <c r="A289" s="104"/>
      <c r="B289" s="103"/>
      <c r="C289" s="78" t="s">
        <v>575</v>
      </c>
      <c r="D289" s="108"/>
      <c r="E289" s="108"/>
      <c r="F289" s="106"/>
    </row>
    <row r="290" spans="1:6" ht="15" thickBot="1">
      <c r="A290" s="103"/>
      <c r="B290" s="72" t="s">
        <v>579</v>
      </c>
      <c r="C290" s="56" t="s">
        <v>576</v>
      </c>
      <c r="D290" s="64" t="s">
        <v>580</v>
      </c>
      <c r="E290" s="65" t="s">
        <v>578</v>
      </c>
      <c r="F290" s="73" t="s">
        <v>257</v>
      </c>
    </row>
    <row r="291" spans="1:6" ht="14.25">
      <c r="A291" s="102">
        <v>25</v>
      </c>
      <c r="B291" s="102" t="s">
        <v>581</v>
      </c>
      <c r="C291" s="78" t="s">
        <v>58</v>
      </c>
      <c r="D291" s="107" t="s">
        <v>585</v>
      </c>
      <c r="E291" s="107" t="s">
        <v>586</v>
      </c>
      <c r="F291" s="107" t="s">
        <v>587</v>
      </c>
    </row>
    <row r="292" spans="1:6" ht="14.25">
      <c r="A292" s="104"/>
      <c r="B292" s="104"/>
      <c r="C292" s="78" t="s">
        <v>582</v>
      </c>
      <c r="D292" s="115"/>
      <c r="E292" s="115"/>
      <c r="F292" s="115"/>
    </row>
    <row r="293" spans="1:6" ht="14.25">
      <c r="A293" s="104"/>
      <c r="B293" s="104"/>
      <c r="C293" s="78" t="s">
        <v>583</v>
      </c>
      <c r="D293" s="115"/>
      <c r="E293" s="115"/>
      <c r="F293" s="115"/>
    </row>
    <row r="294" spans="1:6" ht="15" thickBot="1">
      <c r="A294" s="103"/>
      <c r="B294" s="103"/>
      <c r="C294" s="56" t="s">
        <v>584</v>
      </c>
      <c r="D294" s="108"/>
      <c r="E294" s="108"/>
      <c r="F294" s="108"/>
    </row>
    <row r="295" spans="1:6" ht="14.25">
      <c r="A295" s="102">
        <v>26</v>
      </c>
      <c r="B295" s="102" t="s">
        <v>588</v>
      </c>
      <c r="C295" s="78" t="s">
        <v>589</v>
      </c>
      <c r="D295" s="107" t="s">
        <v>593</v>
      </c>
      <c r="E295" s="107" t="s">
        <v>594</v>
      </c>
      <c r="F295" s="107" t="s">
        <v>443</v>
      </c>
    </row>
    <row r="296" spans="1:6" ht="25.5">
      <c r="A296" s="104"/>
      <c r="B296" s="104"/>
      <c r="C296" s="78" t="s">
        <v>590</v>
      </c>
      <c r="D296" s="115"/>
      <c r="E296" s="115"/>
      <c r="F296" s="115"/>
    </row>
    <row r="297" spans="1:6" ht="14.25">
      <c r="A297" s="104"/>
      <c r="B297" s="104"/>
      <c r="C297" s="78" t="s">
        <v>591</v>
      </c>
      <c r="D297" s="115"/>
      <c r="E297" s="115"/>
      <c r="F297" s="115"/>
    </row>
    <row r="298" spans="1:6" ht="15" thickBot="1">
      <c r="A298" s="103"/>
      <c r="B298" s="103"/>
      <c r="C298" s="56" t="s">
        <v>592</v>
      </c>
      <c r="D298" s="108"/>
      <c r="E298" s="108"/>
      <c r="F298" s="108"/>
    </row>
    <row r="299" spans="1:6" ht="26.25" thickBot="1">
      <c r="A299" s="102">
        <v>27</v>
      </c>
      <c r="B299" s="72" t="s">
        <v>595</v>
      </c>
      <c r="C299" s="78" t="s">
        <v>328</v>
      </c>
      <c r="D299" s="64" t="s">
        <v>442</v>
      </c>
      <c r="E299" s="65" t="s">
        <v>596</v>
      </c>
      <c r="F299" s="85" t="s">
        <v>597</v>
      </c>
    </row>
    <row r="300" spans="1:6" ht="14.25">
      <c r="A300" s="104"/>
      <c r="B300" s="102" t="s">
        <v>598</v>
      </c>
      <c r="C300" s="78" t="s">
        <v>329</v>
      </c>
      <c r="D300" s="89"/>
      <c r="E300" s="68"/>
      <c r="F300" s="107" t="s">
        <v>597</v>
      </c>
    </row>
    <row r="301" spans="1:6" ht="14.25">
      <c r="A301" s="104"/>
      <c r="B301" s="104"/>
      <c r="C301" s="78" t="s">
        <v>330</v>
      </c>
      <c r="D301" s="89" t="s">
        <v>599</v>
      </c>
      <c r="E301" s="88" t="s">
        <v>601</v>
      </c>
      <c r="F301" s="115"/>
    </row>
    <row r="302" spans="1:6" ht="15" thickBot="1">
      <c r="A302" s="104"/>
      <c r="B302" s="103"/>
      <c r="C302" s="78" t="s">
        <v>331</v>
      </c>
      <c r="D302" s="90" t="s">
        <v>600</v>
      </c>
      <c r="E302" s="75"/>
      <c r="F302" s="108"/>
    </row>
    <row r="303" spans="1:6" ht="26.25" thickBot="1">
      <c r="A303" s="104"/>
      <c r="B303" s="72" t="s">
        <v>602</v>
      </c>
      <c r="C303" s="78" t="s">
        <v>332</v>
      </c>
      <c r="D303" s="90" t="s">
        <v>603</v>
      </c>
      <c r="E303" s="91" t="s">
        <v>604</v>
      </c>
      <c r="F303" s="85" t="s">
        <v>597</v>
      </c>
    </row>
    <row r="304" spans="1:6" ht="26.25" thickBot="1">
      <c r="A304" s="104"/>
      <c r="B304" s="72" t="s">
        <v>605</v>
      </c>
      <c r="C304" s="78"/>
      <c r="D304" s="90" t="s">
        <v>606</v>
      </c>
      <c r="E304" s="91" t="s">
        <v>607</v>
      </c>
      <c r="F304" s="85" t="s">
        <v>597</v>
      </c>
    </row>
    <row r="305" spans="1:6" ht="14.25">
      <c r="A305" s="104"/>
      <c r="B305" s="102" t="s">
        <v>608</v>
      </c>
      <c r="C305" s="61"/>
      <c r="D305" s="89"/>
      <c r="E305" s="68"/>
      <c r="F305" s="107" t="s">
        <v>597</v>
      </c>
    </row>
    <row r="306" spans="1:6" ht="26.25" thickBot="1">
      <c r="A306" s="104"/>
      <c r="B306" s="103"/>
      <c r="C306" s="61"/>
      <c r="D306" s="90" t="s">
        <v>609</v>
      </c>
      <c r="E306" s="91" t="s">
        <v>610</v>
      </c>
      <c r="F306" s="108"/>
    </row>
    <row r="307" spans="1:6" ht="14.25">
      <c r="A307" s="104"/>
      <c r="B307" s="102" t="s">
        <v>611</v>
      </c>
      <c r="C307" s="61"/>
      <c r="D307" s="89"/>
      <c r="E307" s="68"/>
      <c r="F307" s="107" t="s">
        <v>597</v>
      </c>
    </row>
    <row r="308" spans="1:6" ht="26.25" thickBot="1">
      <c r="A308" s="104"/>
      <c r="B308" s="103"/>
      <c r="C308" s="61"/>
      <c r="D308" s="90" t="s">
        <v>612</v>
      </c>
      <c r="E308" s="91" t="s">
        <v>613</v>
      </c>
      <c r="F308" s="108"/>
    </row>
    <row r="309" spans="1:6" ht="14.25">
      <c r="A309" s="104"/>
      <c r="B309" s="102" t="s">
        <v>614</v>
      </c>
      <c r="C309" s="61"/>
      <c r="D309" s="89"/>
      <c r="E309" s="68"/>
      <c r="F309" s="107" t="s">
        <v>597</v>
      </c>
    </row>
    <row r="310" spans="1:6" ht="14.25">
      <c r="A310" s="104"/>
      <c r="B310" s="104"/>
      <c r="C310" s="61"/>
      <c r="D310" s="89" t="s">
        <v>615</v>
      </c>
      <c r="E310" s="88" t="s">
        <v>617</v>
      </c>
      <c r="F310" s="115"/>
    </row>
    <row r="311" spans="1:6" ht="15" thickBot="1">
      <c r="A311" s="104"/>
      <c r="B311" s="103"/>
      <c r="C311" s="61"/>
      <c r="D311" s="90" t="s">
        <v>616</v>
      </c>
      <c r="E311" s="75"/>
      <c r="F311" s="108"/>
    </row>
    <row r="312" spans="1:6" ht="14.25">
      <c r="A312" s="104"/>
      <c r="B312" s="102" t="s">
        <v>618</v>
      </c>
      <c r="C312" s="61"/>
      <c r="D312" s="89"/>
      <c r="E312" s="68"/>
      <c r="F312" s="107" t="s">
        <v>597</v>
      </c>
    </row>
    <row r="313" spans="1:6" ht="14.25">
      <c r="A313" s="104"/>
      <c r="B313" s="104"/>
      <c r="C313" s="61"/>
      <c r="D313" s="89" t="s">
        <v>619</v>
      </c>
      <c r="E313" s="88" t="s">
        <v>150</v>
      </c>
      <c r="F313" s="115"/>
    </row>
    <row r="314" spans="1:6" ht="15" thickBot="1">
      <c r="A314" s="104"/>
      <c r="B314" s="103"/>
      <c r="C314" s="61"/>
      <c r="D314" s="90" t="s">
        <v>620</v>
      </c>
      <c r="E314" s="75"/>
      <c r="F314" s="108"/>
    </row>
    <row r="315" spans="1:6" ht="26.25" thickBot="1">
      <c r="A315" s="103"/>
      <c r="B315" s="72" t="s">
        <v>621</v>
      </c>
      <c r="C315" s="62"/>
      <c r="D315" s="90" t="s">
        <v>622</v>
      </c>
      <c r="E315" s="91" t="s">
        <v>601</v>
      </c>
      <c r="F315" s="85" t="s">
        <v>597</v>
      </c>
    </row>
    <row r="316" spans="1:6" ht="14.25">
      <c r="A316" s="102">
        <v>28</v>
      </c>
      <c r="B316" s="102" t="s">
        <v>623</v>
      </c>
      <c r="C316" s="78" t="s">
        <v>624</v>
      </c>
      <c r="D316" s="89"/>
      <c r="E316" s="63"/>
      <c r="F316" s="107" t="s">
        <v>630</v>
      </c>
    </row>
    <row r="317" spans="1:6" ht="25.5">
      <c r="A317" s="104"/>
      <c r="B317" s="104"/>
      <c r="C317" s="78" t="s">
        <v>625</v>
      </c>
      <c r="D317" s="89"/>
      <c r="E317" s="63"/>
      <c r="F317" s="115"/>
    </row>
    <row r="318" spans="1:6" ht="14.25">
      <c r="A318" s="104"/>
      <c r="B318" s="104"/>
      <c r="C318" s="78" t="s">
        <v>626</v>
      </c>
      <c r="D318" s="89"/>
      <c r="E318" s="63"/>
      <c r="F318" s="115"/>
    </row>
    <row r="319" spans="1:6" ht="15" thickBot="1">
      <c r="A319" s="103"/>
      <c r="B319" s="103"/>
      <c r="C319" s="56" t="s">
        <v>627</v>
      </c>
      <c r="D319" s="90" t="s">
        <v>628</v>
      </c>
      <c r="E319" s="65" t="s">
        <v>629</v>
      </c>
      <c r="F319" s="108"/>
    </row>
    <row r="320" spans="1:6" ht="14.25">
      <c r="A320" s="102">
        <v>29</v>
      </c>
      <c r="B320" s="102" t="s">
        <v>631</v>
      </c>
      <c r="C320" s="78" t="s">
        <v>632</v>
      </c>
      <c r="D320" s="123" t="s">
        <v>636</v>
      </c>
      <c r="E320" s="107" t="s">
        <v>637</v>
      </c>
      <c r="F320" s="107" t="s">
        <v>638</v>
      </c>
    </row>
    <row r="321" spans="1:6" ht="25.5">
      <c r="A321" s="104"/>
      <c r="B321" s="104"/>
      <c r="C321" s="78" t="s">
        <v>633</v>
      </c>
      <c r="D321" s="124"/>
      <c r="E321" s="115"/>
      <c r="F321" s="115"/>
    </row>
    <row r="322" spans="1:6" ht="14.25">
      <c r="A322" s="104"/>
      <c r="B322" s="104"/>
      <c r="C322" s="78" t="s">
        <v>634</v>
      </c>
      <c r="D322" s="124"/>
      <c r="E322" s="115"/>
      <c r="F322" s="115"/>
    </row>
    <row r="323" spans="1:6" ht="15" thickBot="1">
      <c r="A323" s="103"/>
      <c r="B323" s="103"/>
      <c r="C323" s="56" t="s">
        <v>635</v>
      </c>
      <c r="D323" s="125"/>
      <c r="E323" s="108"/>
      <c r="F323" s="108"/>
    </row>
    <row r="324" spans="1:6" ht="14.25">
      <c r="A324" s="102">
        <v>30</v>
      </c>
      <c r="B324" s="102" t="s">
        <v>639</v>
      </c>
      <c r="C324" s="78" t="s">
        <v>640</v>
      </c>
      <c r="D324" s="123" t="s">
        <v>644</v>
      </c>
      <c r="E324" s="107" t="s">
        <v>645</v>
      </c>
      <c r="F324" s="107" t="s">
        <v>646</v>
      </c>
    </row>
    <row r="325" spans="1:6" ht="14.25">
      <c r="A325" s="104"/>
      <c r="B325" s="104"/>
      <c r="C325" s="78" t="s">
        <v>641</v>
      </c>
      <c r="D325" s="124"/>
      <c r="E325" s="115"/>
      <c r="F325" s="115"/>
    </row>
    <row r="326" spans="1:6" ht="14.25">
      <c r="A326" s="104"/>
      <c r="B326" s="104"/>
      <c r="C326" s="78" t="s">
        <v>642</v>
      </c>
      <c r="D326" s="124"/>
      <c r="E326" s="115"/>
      <c r="F326" s="115"/>
    </row>
    <row r="327" spans="1:6" ht="14.25">
      <c r="A327" s="104"/>
      <c r="B327" s="104"/>
      <c r="C327" s="78" t="s">
        <v>643</v>
      </c>
      <c r="D327" s="124"/>
      <c r="E327" s="115"/>
      <c r="F327" s="115"/>
    </row>
    <row r="328" spans="1:6" ht="15" thickBot="1">
      <c r="A328" s="103"/>
      <c r="B328" s="103"/>
      <c r="C328" s="56"/>
      <c r="D328" s="125"/>
      <c r="E328" s="108"/>
      <c r="F328" s="108"/>
    </row>
    <row r="329" spans="1:6" ht="14.25">
      <c r="A329" s="102">
        <v>31</v>
      </c>
      <c r="B329" s="102" t="s">
        <v>647</v>
      </c>
      <c r="C329" s="78" t="s">
        <v>648</v>
      </c>
      <c r="D329" s="123" t="s">
        <v>652</v>
      </c>
      <c r="E329" s="107" t="s">
        <v>653</v>
      </c>
      <c r="F329" s="107" t="s">
        <v>654</v>
      </c>
    </row>
    <row r="330" spans="1:6" ht="25.5">
      <c r="A330" s="104"/>
      <c r="B330" s="104"/>
      <c r="C330" s="78" t="s">
        <v>649</v>
      </c>
      <c r="D330" s="124"/>
      <c r="E330" s="115"/>
      <c r="F330" s="115"/>
    </row>
    <row r="331" spans="1:6" ht="14.25">
      <c r="A331" s="104"/>
      <c r="B331" s="104"/>
      <c r="C331" s="78" t="s">
        <v>650</v>
      </c>
      <c r="D331" s="124"/>
      <c r="E331" s="115"/>
      <c r="F331" s="115"/>
    </row>
    <row r="332" spans="1:6" ht="15" thickBot="1">
      <c r="A332" s="103"/>
      <c r="B332" s="103"/>
      <c r="C332" s="56" t="s">
        <v>651</v>
      </c>
      <c r="D332" s="125"/>
      <c r="E332" s="108"/>
      <c r="F332" s="108"/>
    </row>
    <row r="333" spans="1:6" ht="14.25">
      <c r="A333" s="102">
        <v>32</v>
      </c>
      <c r="B333" s="102" t="s">
        <v>655</v>
      </c>
      <c r="C333" s="78" t="s">
        <v>656</v>
      </c>
      <c r="D333" s="123" t="s">
        <v>661</v>
      </c>
      <c r="E333" s="107" t="s">
        <v>662</v>
      </c>
      <c r="F333" s="107" t="s">
        <v>663</v>
      </c>
    </row>
    <row r="334" spans="1:6" ht="14.25">
      <c r="A334" s="104"/>
      <c r="B334" s="104"/>
      <c r="C334" s="78" t="s">
        <v>657</v>
      </c>
      <c r="D334" s="124"/>
      <c r="E334" s="115"/>
      <c r="F334" s="115"/>
    </row>
    <row r="335" spans="1:6" ht="25.5">
      <c r="A335" s="104"/>
      <c r="B335" s="104"/>
      <c r="C335" s="78" t="s">
        <v>658</v>
      </c>
      <c r="D335" s="124"/>
      <c r="E335" s="115"/>
      <c r="F335" s="115"/>
    </row>
    <row r="336" spans="1:6" ht="14.25">
      <c r="A336" s="104"/>
      <c r="B336" s="104"/>
      <c r="C336" s="78" t="s">
        <v>659</v>
      </c>
      <c r="D336" s="124"/>
      <c r="E336" s="115"/>
      <c r="F336" s="115"/>
    </row>
    <row r="337" spans="1:6" ht="15" thickBot="1">
      <c r="A337" s="103"/>
      <c r="B337" s="103"/>
      <c r="C337" s="56" t="s">
        <v>660</v>
      </c>
      <c r="D337" s="125"/>
      <c r="E337" s="108"/>
      <c r="F337" s="108"/>
    </row>
    <row r="338" spans="1:6" ht="14.25">
      <c r="A338" s="102">
        <v>33</v>
      </c>
      <c r="B338" s="102" t="s">
        <v>664</v>
      </c>
      <c r="C338" s="78" t="s">
        <v>665</v>
      </c>
      <c r="D338" s="123" t="s">
        <v>668</v>
      </c>
      <c r="E338" s="107" t="s">
        <v>517</v>
      </c>
      <c r="F338" s="107" t="s">
        <v>669</v>
      </c>
    </row>
    <row r="339" spans="1:6" ht="14.25">
      <c r="A339" s="104"/>
      <c r="B339" s="104"/>
      <c r="C339" s="78" t="s">
        <v>666</v>
      </c>
      <c r="D339" s="124"/>
      <c r="E339" s="115"/>
      <c r="F339" s="115"/>
    </row>
    <row r="340" spans="1:6" ht="15" thickBot="1">
      <c r="A340" s="120"/>
      <c r="B340" s="120"/>
      <c r="C340" s="86" t="s">
        <v>667</v>
      </c>
      <c r="D340" s="126"/>
      <c r="E340" s="127"/>
      <c r="F340" s="127"/>
    </row>
    <row r="341" spans="1:6" ht="14.25">
      <c r="A341" s="122">
        <v>34</v>
      </c>
      <c r="B341" s="122" t="s">
        <v>670</v>
      </c>
      <c r="C341" s="78" t="s">
        <v>671</v>
      </c>
      <c r="D341" s="128" t="s">
        <v>676</v>
      </c>
      <c r="E341" s="129" t="s">
        <v>677</v>
      </c>
      <c r="F341" s="129" t="s">
        <v>678</v>
      </c>
    </row>
    <row r="342" spans="1:6" ht="14.25">
      <c r="A342" s="104"/>
      <c r="B342" s="104"/>
      <c r="C342" s="78" t="s">
        <v>672</v>
      </c>
      <c r="D342" s="124"/>
      <c r="E342" s="115"/>
      <c r="F342" s="115"/>
    </row>
    <row r="343" spans="1:6" ht="14.25">
      <c r="A343" s="104"/>
      <c r="B343" s="104"/>
      <c r="C343" s="78" t="s">
        <v>673</v>
      </c>
      <c r="D343" s="124"/>
      <c r="E343" s="115"/>
      <c r="F343" s="115"/>
    </row>
    <row r="344" spans="1:6" ht="14.25">
      <c r="A344" s="104"/>
      <c r="B344" s="104"/>
      <c r="C344" s="78" t="s">
        <v>674</v>
      </c>
      <c r="D344" s="124"/>
      <c r="E344" s="115"/>
      <c r="F344" s="115"/>
    </row>
    <row r="345" spans="1:6" ht="14.25">
      <c r="A345" s="104"/>
      <c r="B345" s="104"/>
      <c r="C345" s="78" t="s">
        <v>675</v>
      </c>
      <c r="D345" s="124"/>
      <c r="E345" s="115"/>
      <c r="F345" s="115"/>
    </row>
    <row r="346" spans="1:6" ht="15" thickBot="1">
      <c r="A346" s="103"/>
      <c r="B346" s="103"/>
      <c r="C346" s="56"/>
      <c r="D346" s="125"/>
      <c r="E346" s="108"/>
      <c r="F346" s="108"/>
    </row>
    <row r="347" spans="1:6" ht="14.25">
      <c r="A347" s="102">
        <v>35</v>
      </c>
      <c r="B347" s="102" t="s">
        <v>679</v>
      </c>
      <c r="C347" s="78" t="s">
        <v>680</v>
      </c>
      <c r="D347" s="123" t="s">
        <v>684</v>
      </c>
      <c r="E347" s="107" t="s">
        <v>685</v>
      </c>
      <c r="F347" s="107" t="s">
        <v>686</v>
      </c>
    </row>
    <row r="348" spans="1:6" ht="14.25">
      <c r="A348" s="104"/>
      <c r="B348" s="104"/>
      <c r="C348" s="78" t="s">
        <v>672</v>
      </c>
      <c r="D348" s="124"/>
      <c r="E348" s="115"/>
      <c r="F348" s="115"/>
    </row>
    <row r="349" spans="1:6" ht="14.25">
      <c r="A349" s="104"/>
      <c r="B349" s="104"/>
      <c r="C349" s="78" t="s">
        <v>681</v>
      </c>
      <c r="D349" s="124"/>
      <c r="E349" s="115"/>
      <c r="F349" s="115"/>
    </row>
    <row r="350" spans="1:6" ht="14.25">
      <c r="A350" s="104"/>
      <c r="B350" s="104"/>
      <c r="C350" s="78" t="s">
        <v>682</v>
      </c>
      <c r="D350" s="124"/>
      <c r="E350" s="115"/>
      <c r="F350" s="115"/>
    </row>
    <row r="351" spans="1:6" ht="15" thickBot="1">
      <c r="A351" s="120"/>
      <c r="B351" s="120"/>
      <c r="C351" s="86" t="s">
        <v>683</v>
      </c>
      <c r="D351" s="126"/>
      <c r="E351" s="127"/>
      <c r="F351" s="127"/>
    </row>
    <row r="352" spans="1:6" ht="14.25">
      <c r="A352" s="130">
        <v>36</v>
      </c>
      <c r="B352" s="130" t="s">
        <v>687</v>
      </c>
      <c r="C352" s="92" t="s">
        <v>640</v>
      </c>
      <c r="D352" s="136" t="s">
        <v>689</v>
      </c>
      <c r="E352" s="139" t="s">
        <v>690</v>
      </c>
      <c r="F352" s="139" t="s">
        <v>533</v>
      </c>
    </row>
    <row r="353" spans="1:6" ht="14.25">
      <c r="A353" s="131"/>
      <c r="B353" s="131"/>
      <c r="C353" s="92" t="s">
        <v>641</v>
      </c>
      <c r="D353" s="137"/>
      <c r="E353" s="140"/>
      <c r="F353" s="140"/>
    </row>
    <row r="354" spans="1:6" ht="14.25">
      <c r="A354" s="131"/>
      <c r="B354" s="131"/>
      <c r="C354" s="92" t="s">
        <v>642</v>
      </c>
      <c r="D354" s="137"/>
      <c r="E354" s="140"/>
      <c r="F354" s="140"/>
    </row>
    <row r="355" spans="1:6" ht="15" thickBot="1">
      <c r="A355" s="132"/>
      <c r="B355" s="132"/>
      <c r="C355" s="93" t="s">
        <v>688</v>
      </c>
      <c r="D355" s="138"/>
      <c r="E355" s="141"/>
      <c r="F355" s="141"/>
    </row>
    <row r="356" spans="1:6" ht="14.25">
      <c r="A356" s="130">
        <v>37</v>
      </c>
      <c r="B356" s="130" t="s">
        <v>691</v>
      </c>
      <c r="C356" s="92" t="s">
        <v>692</v>
      </c>
      <c r="D356" s="136" t="s">
        <v>696</v>
      </c>
      <c r="E356" s="139" t="s">
        <v>697</v>
      </c>
      <c r="F356" s="139" t="s">
        <v>698</v>
      </c>
    </row>
    <row r="357" spans="1:6" ht="14.25">
      <c r="A357" s="131"/>
      <c r="B357" s="131"/>
      <c r="C357" s="92" t="s">
        <v>693</v>
      </c>
      <c r="D357" s="137"/>
      <c r="E357" s="140"/>
      <c r="F357" s="140"/>
    </row>
    <row r="358" spans="1:6" ht="14.25">
      <c r="A358" s="131"/>
      <c r="B358" s="131"/>
      <c r="C358" s="92" t="s">
        <v>694</v>
      </c>
      <c r="D358" s="137"/>
      <c r="E358" s="140"/>
      <c r="F358" s="140"/>
    </row>
    <row r="359" spans="1:6" ht="15" thickBot="1">
      <c r="A359" s="132"/>
      <c r="B359" s="132"/>
      <c r="C359" s="93" t="s">
        <v>695</v>
      </c>
      <c r="D359" s="138"/>
      <c r="E359" s="141"/>
      <c r="F359" s="141"/>
    </row>
    <row r="360" spans="1:6" ht="14.25">
      <c r="A360" s="130">
        <v>38</v>
      </c>
      <c r="B360" s="133" t="s">
        <v>699</v>
      </c>
      <c r="C360" s="92" t="s">
        <v>700</v>
      </c>
      <c r="D360" s="136" t="s">
        <v>704</v>
      </c>
      <c r="E360" s="139" t="s">
        <v>705</v>
      </c>
      <c r="F360" s="139" t="s">
        <v>706</v>
      </c>
    </row>
    <row r="361" spans="1:6" ht="14.25">
      <c r="A361" s="131"/>
      <c r="B361" s="134"/>
      <c r="C361" s="92" t="s">
        <v>701</v>
      </c>
      <c r="D361" s="137"/>
      <c r="E361" s="140"/>
      <c r="F361" s="140"/>
    </row>
    <row r="362" spans="1:6" ht="14.25">
      <c r="A362" s="131"/>
      <c r="B362" s="134"/>
      <c r="C362" s="92" t="s">
        <v>702</v>
      </c>
      <c r="D362" s="137"/>
      <c r="E362" s="140"/>
      <c r="F362" s="140"/>
    </row>
    <row r="363" spans="1:6" ht="15" thickBot="1">
      <c r="A363" s="132"/>
      <c r="B363" s="135"/>
      <c r="C363" s="93" t="s">
        <v>703</v>
      </c>
      <c r="D363" s="138"/>
      <c r="E363" s="141"/>
      <c r="F363" s="141"/>
    </row>
    <row r="364" spans="1:6" ht="14.25">
      <c r="A364" s="94"/>
      <c r="B364"/>
      <c r="C364"/>
      <c r="D364"/>
      <c r="E364"/>
      <c r="F364"/>
    </row>
    <row r="365" spans="1:6" ht="14.25">
      <c r="A365" s="94"/>
      <c r="B365"/>
      <c r="C365"/>
      <c r="D365"/>
      <c r="E365"/>
      <c r="F365"/>
    </row>
  </sheetData>
  <mergeCells count="353">
    <mergeCell ref="A360:A363"/>
    <mergeCell ref="B360:B363"/>
    <mergeCell ref="D360:D363"/>
    <mergeCell ref="E360:E363"/>
    <mergeCell ref="F360:F363"/>
    <mergeCell ref="A352:A355"/>
    <mergeCell ref="B352:B355"/>
    <mergeCell ref="D352:D355"/>
    <mergeCell ref="E352:E355"/>
    <mergeCell ref="F352:F355"/>
    <mergeCell ref="A356:A359"/>
    <mergeCell ref="B356:B359"/>
    <mergeCell ref="D356:D359"/>
    <mergeCell ref="E356:E359"/>
    <mergeCell ref="F356:F359"/>
    <mergeCell ref="A341:A346"/>
    <mergeCell ref="B341:B346"/>
    <mergeCell ref="D341:D346"/>
    <mergeCell ref="E341:E346"/>
    <mergeCell ref="F341:F346"/>
    <mergeCell ref="A347:A351"/>
    <mergeCell ref="B347:B351"/>
    <mergeCell ref="D347:D351"/>
    <mergeCell ref="E347:E351"/>
    <mergeCell ref="F347:F351"/>
    <mergeCell ref="A333:A337"/>
    <mergeCell ref="B333:B337"/>
    <mergeCell ref="D333:D337"/>
    <mergeCell ref="E333:E337"/>
    <mergeCell ref="F333:F337"/>
    <mergeCell ref="A338:A340"/>
    <mergeCell ref="B338:B340"/>
    <mergeCell ref="D338:D340"/>
    <mergeCell ref="E338:E340"/>
    <mergeCell ref="F338:F340"/>
    <mergeCell ref="A324:A328"/>
    <mergeCell ref="B324:B328"/>
    <mergeCell ref="D324:D328"/>
    <mergeCell ref="E324:E328"/>
    <mergeCell ref="F324:F328"/>
    <mergeCell ref="A329:A332"/>
    <mergeCell ref="B329:B332"/>
    <mergeCell ref="D329:D332"/>
    <mergeCell ref="E329:E332"/>
    <mergeCell ref="F329:F332"/>
    <mergeCell ref="A316:A319"/>
    <mergeCell ref="B316:B319"/>
    <mergeCell ref="F316:F319"/>
    <mergeCell ref="A320:A323"/>
    <mergeCell ref="B320:B323"/>
    <mergeCell ref="D320:D323"/>
    <mergeCell ref="E320:E323"/>
    <mergeCell ref="F320:F323"/>
    <mergeCell ref="B307:B308"/>
    <mergeCell ref="F307:F308"/>
    <mergeCell ref="B309:B311"/>
    <mergeCell ref="F309:F311"/>
    <mergeCell ref="B312:B314"/>
    <mergeCell ref="F312:F314"/>
    <mergeCell ref="A295:A298"/>
    <mergeCell ref="B295:B298"/>
    <mergeCell ref="D295:D298"/>
    <mergeCell ref="E295:E298"/>
    <mergeCell ref="F295:F298"/>
    <mergeCell ref="A299:A315"/>
    <mergeCell ref="B300:B302"/>
    <mergeCell ref="F300:F302"/>
    <mergeCell ref="B305:B306"/>
    <mergeCell ref="F305:F306"/>
    <mergeCell ref="A287:A290"/>
    <mergeCell ref="B287:B289"/>
    <mergeCell ref="D287:D289"/>
    <mergeCell ref="E287:E289"/>
    <mergeCell ref="F287:F289"/>
    <mergeCell ref="A291:A294"/>
    <mergeCell ref="B291:B294"/>
    <mergeCell ref="D291:D294"/>
    <mergeCell ref="E291:E294"/>
    <mergeCell ref="F291:F294"/>
    <mergeCell ref="A279:A282"/>
    <mergeCell ref="B279:B282"/>
    <mergeCell ref="D279:D282"/>
    <mergeCell ref="E279:E282"/>
    <mergeCell ref="F279:F282"/>
    <mergeCell ref="A283:A286"/>
    <mergeCell ref="B283:B286"/>
    <mergeCell ref="D283:D286"/>
    <mergeCell ref="E283:E286"/>
    <mergeCell ref="F283:F286"/>
    <mergeCell ref="A270:A273"/>
    <mergeCell ref="B270:B273"/>
    <mergeCell ref="D270:D273"/>
    <mergeCell ref="E270:E273"/>
    <mergeCell ref="F270:F273"/>
    <mergeCell ref="A274:A278"/>
    <mergeCell ref="B274:B278"/>
    <mergeCell ref="D274:D278"/>
    <mergeCell ref="E274:E278"/>
    <mergeCell ref="F274:F278"/>
    <mergeCell ref="A262:A265"/>
    <mergeCell ref="B262:B265"/>
    <mergeCell ref="D262:D265"/>
    <mergeCell ref="E262:E265"/>
    <mergeCell ref="F262:F265"/>
    <mergeCell ref="A266:A269"/>
    <mergeCell ref="B266:B269"/>
    <mergeCell ref="D266:D269"/>
    <mergeCell ref="E266:E269"/>
    <mergeCell ref="F266:F269"/>
    <mergeCell ref="A254:A257"/>
    <mergeCell ref="B254:B257"/>
    <mergeCell ref="D254:D257"/>
    <mergeCell ref="E254:E257"/>
    <mergeCell ref="F254:F257"/>
    <mergeCell ref="A258:A261"/>
    <mergeCell ref="B258:B261"/>
    <mergeCell ref="D258:D261"/>
    <mergeCell ref="E258:E261"/>
    <mergeCell ref="F258:F261"/>
    <mergeCell ref="A245:A249"/>
    <mergeCell ref="B245:B249"/>
    <mergeCell ref="D245:D249"/>
    <mergeCell ref="E245:E249"/>
    <mergeCell ref="F245:F249"/>
    <mergeCell ref="A250:A253"/>
    <mergeCell ref="B250:B253"/>
    <mergeCell ref="D250:D253"/>
    <mergeCell ref="E250:E253"/>
    <mergeCell ref="F250:F253"/>
    <mergeCell ref="A237:A240"/>
    <mergeCell ref="B237:B240"/>
    <mergeCell ref="D237:D240"/>
    <mergeCell ref="F237:F240"/>
    <mergeCell ref="A241:A244"/>
    <mergeCell ref="B241:B243"/>
    <mergeCell ref="D241:D243"/>
    <mergeCell ref="E241:E243"/>
    <mergeCell ref="F241:F243"/>
    <mergeCell ref="C208:C219"/>
    <mergeCell ref="A221:A232"/>
    <mergeCell ref="A233:A236"/>
    <mergeCell ref="B233:B236"/>
    <mergeCell ref="D233:D236"/>
    <mergeCell ref="E233:E236"/>
    <mergeCell ref="B202:B203"/>
    <mergeCell ref="D202:D203"/>
    <mergeCell ref="F202:F203"/>
    <mergeCell ref="B205:B206"/>
    <mergeCell ref="D205:D206"/>
    <mergeCell ref="F205:F206"/>
    <mergeCell ref="F233:F236"/>
    <mergeCell ref="B198:B199"/>
    <mergeCell ref="D198:D199"/>
    <mergeCell ref="F198:F199"/>
    <mergeCell ref="B200:B201"/>
    <mergeCell ref="D200:D201"/>
    <mergeCell ref="F200:F201"/>
    <mergeCell ref="B193:B195"/>
    <mergeCell ref="D193:D195"/>
    <mergeCell ref="F193:F195"/>
    <mergeCell ref="B196:B197"/>
    <mergeCell ref="D196:D197"/>
    <mergeCell ref="F196:F197"/>
    <mergeCell ref="B187:B189"/>
    <mergeCell ref="D187:D189"/>
    <mergeCell ref="F187:F189"/>
    <mergeCell ref="B190:B192"/>
    <mergeCell ref="D190:D192"/>
    <mergeCell ref="F190:F192"/>
    <mergeCell ref="B181:B183"/>
    <mergeCell ref="D181:D183"/>
    <mergeCell ref="F181:F183"/>
    <mergeCell ref="B184:B186"/>
    <mergeCell ref="D184:D186"/>
    <mergeCell ref="F184:F186"/>
    <mergeCell ref="B175:B177"/>
    <mergeCell ref="D175:D177"/>
    <mergeCell ref="F175:F177"/>
    <mergeCell ref="B178:B180"/>
    <mergeCell ref="D178:D180"/>
    <mergeCell ref="F178:F180"/>
    <mergeCell ref="B169:B171"/>
    <mergeCell ref="D169:D171"/>
    <mergeCell ref="F169:F171"/>
    <mergeCell ref="B172:B174"/>
    <mergeCell ref="D172:D174"/>
    <mergeCell ref="F172:F174"/>
    <mergeCell ref="B162:B164"/>
    <mergeCell ref="D162:D164"/>
    <mergeCell ref="F162:F164"/>
    <mergeCell ref="B165:B168"/>
    <mergeCell ref="D165:D168"/>
    <mergeCell ref="F165:F168"/>
    <mergeCell ref="B157:B159"/>
    <mergeCell ref="D157:D159"/>
    <mergeCell ref="F157:F159"/>
    <mergeCell ref="B160:B161"/>
    <mergeCell ref="D160:D161"/>
    <mergeCell ref="F160:F161"/>
    <mergeCell ref="F152:F154"/>
    <mergeCell ref="B155:B156"/>
    <mergeCell ref="D155:D156"/>
    <mergeCell ref="F155:F156"/>
    <mergeCell ref="B147:B148"/>
    <mergeCell ref="D147:D148"/>
    <mergeCell ref="F147:F148"/>
    <mergeCell ref="B149:B151"/>
    <mergeCell ref="D149:D151"/>
    <mergeCell ref="F149:F151"/>
    <mergeCell ref="F120:F121"/>
    <mergeCell ref="A131:A219"/>
    <mergeCell ref="B131:B132"/>
    <mergeCell ref="D131:D132"/>
    <mergeCell ref="F131:F132"/>
    <mergeCell ref="B133:B135"/>
    <mergeCell ref="F133:F135"/>
    <mergeCell ref="B136:B137"/>
    <mergeCell ref="B142:B144"/>
    <mergeCell ref="D142:D144"/>
    <mergeCell ref="F142:F144"/>
    <mergeCell ref="B145:B146"/>
    <mergeCell ref="D145:D146"/>
    <mergeCell ref="F145:F146"/>
    <mergeCell ref="D136:D137"/>
    <mergeCell ref="F136:F137"/>
    <mergeCell ref="B138:B139"/>
    <mergeCell ref="D138:D139"/>
    <mergeCell ref="F138:F139"/>
    <mergeCell ref="B140:B141"/>
    <mergeCell ref="D140:D141"/>
    <mergeCell ref="F140:F141"/>
    <mergeCell ref="B152:B154"/>
    <mergeCell ref="D152:D154"/>
    <mergeCell ref="A66:A72"/>
    <mergeCell ref="B66:B67"/>
    <mergeCell ref="D66:D67"/>
    <mergeCell ref="E66:E67"/>
    <mergeCell ref="F66:F67"/>
    <mergeCell ref="A73:A130"/>
    <mergeCell ref="B87:B88"/>
    <mergeCell ref="D87:D88"/>
    <mergeCell ref="E87:E88"/>
    <mergeCell ref="F87:F88"/>
    <mergeCell ref="B112:B113"/>
    <mergeCell ref="E112:E113"/>
    <mergeCell ref="F112:F113"/>
    <mergeCell ref="B114:B115"/>
    <mergeCell ref="E114:E115"/>
    <mergeCell ref="F114:F115"/>
    <mergeCell ref="B99:B100"/>
    <mergeCell ref="E99:E100"/>
    <mergeCell ref="F99:F100"/>
    <mergeCell ref="B107:B108"/>
    <mergeCell ref="D107:D108"/>
    <mergeCell ref="E107:E108"/>
    <mergeCell ref="B120:B121"/>
    <mergeCell ref="E120:E121"/>
    <mergeCell ref="A59:A65"/>
    <mergeCell ref="B59:B61"/>
    <mergeCell ref="D59:D61"/>
    <mergeCell ref="F59:F61"/>
    <mergeCell ref="B62:B63"/>
    <mergeCell ref="D62:D63"/>
    <mergeCell ref="F62:F63"/>
    <mergeCell ref="B64:B65"/>
    <mergeCell ref="F64:F65"/>
    <mergeCell ref="A49:A52"/>
    <mergeCell ref="B49:B50"/>
    <mergeCell ref="D49:D50"/>
    <mergeCell ref="E49:E50"/>
    <mergeCell ref="F49:F50"/>
    <mergeCell ref="A53:A57"/>
    <mergeCell ref="A37:A41"/>
    <mergeCell ref="B37:B41"/>
    <mergeCell ref="D37:D41"/>
    <mergeCell ref="F37:F41"/>
    <mergeCell ref="A42:A48"/>
    <mergeCell ref="B42:B45"/>
    <mergeCell ref="D42:D45"/>
    <mergeCell ref="E42:E45"/>
    <mergeCell ref="F42:F45"/>
    <mergeCell ref="E32:E33"/>
    <mergeCell ref="F32:F33"/>
    <mergeCell ref="B35:B36"/>
    <mergeCell ref="D35:D36"/>
    <mergeCell ref="E35:E36"/>
    <mergeCell ref="F35:F36"/>
    <mergeCell ref="B28:B29"/>
    <mergeCell ref="C28:C36"/>
    <mergeCell ref="E28:E29"/>
    <mergeCell ref="F28:F29"/>
    <mergeCell ref="B30:B31"/>
    <mergeCell ref="D30:D31"/>
    <mergeCell ref="E30:E31"/>
    <mergeCell ref="F30:F31"/>
    <mergeCell ref="B32:B33"/>
    <mergeCell ref="D32:D33"/>
    <mergeCell ref="B24:B25"/>
    <mergeCell ref="D24:D25"/>
    <mergeCell ref="E24:E25"/>
    <mergeCell ref="F24:F25"/>
    <mergeCell ref="B26:B27"/>
    <mergeCell ref="C26:C27"/>
    <mergeCell ref="D26:D27"/>
    <mergeCell ref="E26:E27"/>
    <mergeCell ref="F26:F27"/>
    <mergeCell ref="B22:B23"/>
    <mergeCell ref="D22:D23"/>
    <mergeCell ref="E22:E23"/>
    <mergeCell ref="F22:F23"/>
    <mergeCell ref="B16:B17"/>
    <mergeCell ref="D16:D17"/>
    <mergeCell ref="E16:E17"/>
    <mergeCell ref="F16:F17"/>
    <mergeCell ref="B18:B19"/>
    <mergeCell ref="D18:D19"/>
    <mergeCell ref="E18:E19"/>
    <mergeCell ref="F18:F19"/>
    <mergeCell ref="D8:D9"/>
    <mergeCell ref="E8:E9"/>
    <mergeCell ref="F8:F9"/>
    <mergeCell ref="B10:B11"/>
    <mergeCell ref="D10:D11"/>
    <mergeCell ref="E10:E11"/>
    <mergeCell ref="F10:F11"/>
    <mergeCell ref="B20:B21"/>
    <mergeCell ref="D20:D21"/>
    <mergeCell ref="E20:E21"/>
    <mergeCell ref="F20:F21"/>
    <mergeCell ref="A2:A3"/>
    <mergeCell ref="B2:B3"/>
    <mergeCell ref="C2:C3"/>
    <mergeCell ref="D2:D3"/>
    <mergeCell ref="E2:E3"/>
    <mergeCell ref="F2:F3"/>
    <mergeCell ref="A4:A36"/>
    <mergeCell ref="B4:B5"/>
    <mergeCell ref="D4:D5"/>
    <mergeCell ref="E4:E5"/>
    <mergeCell ref="F4:F5"/>
    <mergeCell ref="B6:B7"/>
    <mergeCell ref="D6:D7"/>
    <mergeCell ref="E6:E7"/>
    <mergeCell ref="F6:F7"/>
    <mergeCell ref="B8:B9"/>
    <mergeCell ref="B12:B13"/>
    <mergeCell ref="D12:D13"/>
    <mergeCell ref="E12:E13"/>
    <mergeCell ref="F12:F13"/>
    <mergeCell ref="B14:B15"/>
    <mergeCell ref="D14:D15"/>
    <mergeCell ref="E14:E15"/>
    <mergeCell ref="F14:F15"/>
  </mergeCells>
  <printOptions/>
  <pageMargins left="0" right="0" top="1.1165354330708661" bottom="1.1165354330708661" header="0" footer="0"/>
  <pageSetup fitToHeight="0" fitToWidth="0" horizontalDpi="600" verticalDpi="600" orientation="portrait" paperSize="9" r:id="rId1"/>
  <headerFooter>
    <oddHeader>&amp;C&amp;K000000&amp;A</oddHeader>
    <oddFooter>&amp;C&amp;K000000Page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cols>
    <col min="1" max="1" width="11.125" style="17" customWidth="1"/>
    <col min="2" max="1024" width="9.25390625" style="17" customWidth="1"/>
  </cols>
  <sheetData/>
  <printOptions/>
  <pageMargins left="0" right="0" top="1.1165354330708661" bottom="1.1165354330708661" header="0" footer="0"/>
  <pageSetup fitToHeight="0" fitToWidth="0" horizontalDpi="600" verticalDpi="600" orientation="portrait" paperSize="0" copies="0"/>
  <headerFooter>
    <oddHeader>&amp;C&amp;K000000&amp;A</oddHeader>
    <oddFooter>&amp;C&amp;K000000Page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H0ME</dc:creator>
  <cp:keywords/>
  <dc:description/>
  <cp:lastModifiedBy>Користувач Windows</cp:lastModifiedBy>
  <dcterms:created xsi:type="dcterms:W3CDTF">2021-10-06T05:27:57Z</dcterms:created>
  <dcterms:modified xsi:type="dcterms:W3CDTF">2021-11-16T13:33:56Z</dcterms:modified>
  <cp:category/>
  <cp:version/>
  <cp:contentType/>
  <cp:contentStatus/>
  <cp:revision>12</cp:revision>
</cp:coreProperties>
</file>