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З-та" sheetId="1" state="visible" r:id="rId2"/>
    <sheet name="Відпускні" sheetId="2" state="visible" r:id="rId3"/>
    <sheet name="Мат.допом." sheetId="3" state="visible" r:id="rId4"/>
    <sheet name="Лікарняні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<sst xmlns="http://schemas.openxmlformats.org/spreadsheetml/2006/main" count="825" uniqueCount="383">
  <si>
    <t xml:space="preserve">Виконавчий комітет Мукачівської міської ради</t>
  </si>
  <si>
    <t xml:space="preserve">Заробітна плата</t>
  </si>
  <si>
    <t xml:space="preserve">травень 2020 р.</t>
  </si>
  <si>
    <t xml:space="preserve">№ 
з-п</t>
  </si>
  <si>
    <t xml:space="preserve">Призвіще
Ім'я
по Батькові</t>
  </si>
  <si>
    <t xml:space="preserve">Посада</t>
  </si>
  <si>
    <t xml:space="preserve">Всього утримано</t>
  </si>
  <si>
    <t xml:space="preserve">Всього до виплати</t>
  </si>
  <si>
    <t xml:space="preserve">Алмашій Валентина Володимирівна</t>
  </si>
  <si>
    <t xml:space="preserve">Головний спеціаліст</t>
  </si>
  <si>
    <t xml:space="preserve">Андрейко Марія Михайлівна</t>
  </si>
  <si>
    <t xml:space="preserve">Прибиральник службових приміщень</t>
  </si>
  <si>
    <t xml:space="preserve">Ачілова Вікторія Стефанівна</t>
  </si>
  <si>
    <t xml:space="preserve">Балога Андрій Вікторович</t>
  </si>
  <si>
    <t xml:space="preserve">Міський голова</t>
  </si>
  <si>
    <t xml:space="preserve">Баранов Євгеній Олександрович</t>
  </si>
  <si>
    <t xml:space="preserve">Оператор з обслуговування компютерної техніки</t>
  </si>
  <si>
    <t xml:space="preserve">Барчій Едуард Васильович</t>
  </si>
  <si>
    <t xml:space="preserve">Заступник міського голови</t>
  </si>
  <si>
    <t xml:space="preserve">Безугла Ольга Валеріївна</t>
  </si>
  <si>
    <t xml:space="preserve">Діловод</t>
  </si>
  <si>
    <t xml:space="preserve">Бисага Катерина Миронівна</t>
  </si>
  <si>
    <t xml:space="preserve">Адміністратор ЦНАП</t>
  </si>
  <si>
    <t xml:space="preserve">Білак Христина Валеріївна</t>
  </si>
  <si>
    <t xml:space="preserve">Архіваріус</t>
  </si>
  <si>
    <t xml:space="preserve">Більце Вікторія Володимирівна</t>
  </si>
  <si>
    <t xml:space="preserve">Бобела Христина Вікторівна</t>
  </si>
  <si>
    <t xml:space="preserve">Боднар Адік Васильович</t>
  </si>
  <si>
    <t xml:space="preserve">Заступник начальника відділу</t>
  </si>
  <si>
    <t xml:space="preserve">Бортейчук Юрій Юрійович</t>
  </si>
  <si>
    <t xml:space="preserve">Начальник відділу</t>
  </si>
  <si>
    <t xml:space="preserve">Бошко Василь Степанович</t>
  </si>
  <si>
    <t xml:space="preserve">Головний спеціаліст,інспектор з паркування відділу інспекторів з паркування</t>
  </si>
  <si>
    <t xml:space="preserve">Бречко Інеса Іванівна</t>
  </si>
  <si>
    <t xml:space="preserve">Буташ Анастасія Миколаївна</t>
  </si>
  <si>
    <t xml:space="preserve">головний спеціаліст, дільничний інспектор відділу контролю за станом благоустрою міста</t>
  </si>
  <si>
    <t xml:space="preserve">Буташ Сергій Миколайович</t>
  </si>
  <si>
    <t xml:space="preserve">Васько Володимир Володимирович</t>
  </si>
  <si>
    <t xml:space="preserve">Радник міського голови</t>
  </si>
  <si>
    <t xml:space="preserve">Ваш Мирослава Михайлівна</t>
  </si>
  <si>
    <t xml:space="preserve">Ващинников Сергій Вікторович</t>
  </si>
  <si>
    <t xml:space="preserve">Спеціаліст 1-ї категорії,  інспектор ГШР  відділу контролю за станом благоустрою міста</t>
  </si>
  <si>
    <t xml:space="preserve">Воронцова Наталя Анатоліївна</t>
  </si>
  <si>
    <t xml:space="preserve">Габовда Олександра Василівна</t>
  </si>
  <si>
    <t xml:space="preserve">Гарапко Віталія Михайлівна</t>
  </si>
  <si>
    <t xml:space="preserve">Гаринець Валерія Іванівна</t>
  </si>
  <si>
    <t xml:space="preserve">Генералюк Людмила Іванівна</t>
  </si>
  <si>
    <t xml:space="preserve">Геревич Ганна Володимирівна</t>
  </si>
  <si>
    <t xml:space="preserve">Герц Василь Ігорович</t>
  </si>
  <si>
    <t xml:space="preserve">Гливляс Василь Михайлович</t>
  </si>
  <si>
    <t xml:space="preserve">Глушко Ганна Олександрівна</t>
  </si>
  <si>
    <t xml:space="preserve">Голомб Ганна Іванівна</t>
  </si>
  <si>
    <t xml:space="preserve">Гранчак Наталія Василівна</t>
  </si>
  <si>
    <t xml:space="preserve">Старший інспектор</t>
  </si>
  <si>
    <t xml:space="preserve">Грицай Владислав Ігорович</t>
  </si>
  <si>
    <t xml:space="preserve">Данила Наталія Іванівна</t>
  </si>
  <si>
    <t xml:space="preserve">головний спеціаліст з документообігу</t>
  </si>
  <si>
    <t xml:space="preserve">Деревяник Маріанна Федорівна</t>
  </si>
  <si>
    <t xml:space="preserve">Дорота Катерина Іванівна</t>
  </si>
  <si>
    <t xml:space="preserve">Жилканич Наташа Михайлівна</t>
  </si>
  <si>
    <t xml:space="preserve">Зарева Оксана Володимирівна</t>
  </si>
  <si>
    <t xml:space="preserve">Зийнич Олеся Михайлівна</t>
  </si>
  <si>
    <t xml:space="preserve">Диспетчер пункту відеоспостереження</t>
  </si>
  <si>
    <t xml:space="preserve">Зінченко Марина Григорівна</t>
  </si>
  <si>
    <t xml:space="preserve">Зубанич Ярослав Ярославович</t>
  </si>
  <si>
    <t xml:space="preserve">Інспектор,головний спеціаліст</t>
  </si>
  <si>
    <t xml:space="preserve">Іван Йолана Шандорівна</t>
  </si>
  <si>
    <t xml:space="preserve">Івановчик Іван Іванович</t>
  </si>
  <si>
    <t xml:space="preserve">Ільтьо Іван Іванович</t>
  </si>
  <si>
    <t xml:space="preserve">Казибрід Олег Романович</t>
  </si>
  <si>
    <t xml:space="preserve">Карпік Валентина Павлівна</t>
  </si>
  <si>
    <t xml:space="preserve">Качур Євген Іванович</t>
  </si>
  <si>
    <t xml:space="preserve">В.о. старости</t>
  </si>
  <si>
    <t xml:space="preserve">Кепич Маріанна Дмитрівна</t>
  </si>
  <si>
    <t xml:space="preserve">Кізман Вікторія Степанівна</t>
  </si>
  <si>
    <t xml:space="preserve">Кіян Микола Миколайович</t>
  </si>
  <si>
    <t xml:space="preserve">Головний спеціаліст, інспектор ГШР відділу контролю за станом благоустрою міста</t>
  </si>
  <si>
    <t xml:space="preserve">Князь Маріанна Іванівна</t>
  </si>
  <si>
    <t xml:space="preserve">Коваленко Наталія Володимирівна</t>
  </si>
  <si>
    <t xml:space="preserve">Ковач Олександра Вікторівна</t>
  </si>
  <si>
    <t xml:space="preserve">Спеціаліст 1-ї категорії, інспектор з паркування відділу інспекторів з паркування</t>
  </si>
  <si>
    <t xml:space="preserve">Козар Оксана Олексіївна</t>
  </si>
  <si>
    <t xml:space="preserve">Костенко Володимир Вікторович</t>
  </si>
  <si>
    <t xml:space="preserve">Кохан Василь Васильович</t>
  </si>
  <si>
    <t xml:space="preserve">Кривицький Василь Юрійович</t>
  </si>
  <si>
    <t xml:space="preserve">Крижановський Олександр Анатолійович</t>
  </si>
  <si>
    <t xml:space="preserve">Завідувач господарством</t>
  </si>
  <si>
    <t xml:space="preserve">Куропятник Михайло Валерійович</t>
  </si>
  <si>
    <t xml:space="preserve">Заступник начальника управління</t>
  </si>
  <si>
    <t xml:space="preserve">Лабош Оксана Семенівна</t>
  </si>
  <si>
    <t xml:space="preserve">Лакатош Злата Василівна</t>
  </si>
  <si>
    <t xml:space="preserve">Лашкай Василь Ілліч</t>
  </si>
  <si>
    <t xml:space="preserve">Лашкай Ганна Михайлівна</t>
  </si>
  <si>
    <t xml:space="preserve">Левченко Євген Вікторович</t>
  </si>
  <si>
    <t xml:space="preserve">Легеза Віктор Михайлович</t>
  </si>
  <si>
    <t xml:space="preserve">Ленд'єл Алла Сергіївна</t>
  </si>
  <si>
    <t xml:space="preserve">Лендєл Олександр Васильович</t>
  </si>
  <si>
    <t xml:space="preserve">Керуючий справами виконавчого комітету</t>
  </si>
  <si>
    <t xml:space="preserve">Лендьєл Ганна Тиберіївна</t>
  </si>
  <si>
    <t xml:space="preserve">Лендьєл Іван Іванович</t>
  </si>
  <si>
    <t xml:space="preserve">Лещинець Ольга Золтанівна</t>
  </si>
  <si>
    <t xml:space="preserve">Лисак Олена Золтанівна</t>
  </si>
  <si>
    <t xml:space="preserve">Ліпінська Валерія Людвигівна</t>
  </si>
  <si>
    <t xml:space="preserve">Начальник служби персоналу</t>
  </si>
  <si>
    <t xml:space="preserve">Мангур Магдалина Юріївна</t>
  </si>
  <si>
    <t xml:space="preserve">Мангур Роберт Васильович</t>
  </si>
  <si>
    <t xml:space="preserve">Адміністратор,державний реєстратор</t>
  </si>
  <si>
    <t xml:space="preserve">Мандзич Любов Іванівна</t>
  </si>
  <si>
    <t xml:space="preserve">Маняк Іван Георгійович</t>
  </si>
  <si>
    <t xml:space="preserve">Секретар міської ради</t>
  </si>
  <si>
    <t xml:space="preserve">Марич Марія Іванівна</t>
  </si>
  <si>
    <t xml:space="preserve">Марта Олеся Іванівна</t>
  </si>
  <si>
    <t xml:space="preserve">Масалович Надія Йосипівна</t>
  </si>
  <si>
    <t xml:space="preserve">Матей Юлій Юліусович</t>
  </si>
  <si>
    <t xml:space="preserve">Машіка Олена Володимирівна</t>
  </si>
  <si>
    <t xml:space="preserve">Мельник Ірина Юріївна</t>
  </si>
  <si>
    <t xml:space="preserve">Мельник Ольга Василівна</t>
  </si>
  <si>
    <t xml:space="preserve">Метенканич Ольга Іванівна</t>
  </si>
  <si>
    <t xml:space="preserve">Микита Владислав Іванович</t>
  </si>
  <si>
    <t xml:space="preserve">Могіш Світлана Василівна</t>
  </si>
  <si>
    <t xml:space="preserve">Молнар Магдалина Олександрівна</t>
  </si>
  <si>
    <t xml:space="preserve">Мучичка Іван Іванович</t>
  </si>
  <si>
    <t xml:space="preserve">Спеціаліст 1-ї категорії, дільничний  інспектор відділу контролю за станом благоустрою міста</t>
  </si>
  <si>
    <t xml:space="preserve">Мучичка Олеся Михайлівна</t>
  </si>
  <si>
    <t xml:space="preserve">Напуда Василь Михайлович</t>
  </si>
  <si>
    <t xml:space="preserve">Водій</t>
  </si>
  <si>
    <t xml:space="preserve">Нивчик Денис Святославович</t>
  </si>
  <si>
    <t xml:space="preserve">Опріш Ольга Юріївна</t>
  </si>
  <si>
    <t xml:space="preserve">Орос Любов Павлівна</t>
  </si>
  <si>
    <t xml:space="preserve">Орос Маргарита Юліусівна</t>
  </si>
  <si>
    <t xml:space="preserve">Паульо Едуард Володимирович</t>
  </si>
  <si>
    <t xml:space="preserve">Пенський Армем Вікторович</t>
  </si>
  <si>
    <t xml:space="preserve">Піняшко Анжеліка Вікторівна </t>
  </si>
  <si>
    <t xml:space="preserve">Плеша Володимир Васильович</t>
  </si>
  <si>
    <t xml:space="preserve">Пойдин Наталія Петрівна</t>
  </si>
  <si>
    <t xml:space="preserve">Пушкаш Василь Володимирович</t>
  </si>
  <si>
    <t xml:space="preserve">Головний спеціаліст, юрисконсульт</t>
  </si>
  <si>
    <t xml:space="preserve">Роман Вячеслав Ференцович</t>
  </si>
  <si>
    <t xml:space="preserve">Начальник управління</t>
  </si>
  <si>
    <t xml:space="preserve">Русин Владислав Іванович</t>
  </si>
  <si>
    <t xml:space="preserve">Русин Лідія Вікторівна</t>
  </si>
  <si>
    <t xml:space="preserve">Свида Людмила Михайлівна</t>
  </si>
  <si>
    <t xml:space="preserve">Свирида Василь Васильович</t>
  </si>
  <si>
    <t xml:space="preserve">Свистак Тетяна Михайлівна</t>
  </si>
  <si>
    <t xml:space="preserve">Симочко Ксенія Василівна</t>
  </si>
  <si>
    <t xml:space="preserve">Скиба Андріан Михайлович</t>
  </si>
  <si>
    <t xml:space="preserve">Смочко Василина Ростислаівна</t>
  </si>
  <si>
    <t xml:space="preserve">Смужаниця Асен Олександрович</t>
  </si>
  <si>
    <t xml:space="preserve">Староста Світлана Адамівна</t>
  </si>
  <si>
    <t xml:space="preserve">Стасів Наталія Михайлівна</t>
  </si>
  <si>
    <t xml:space="preserve">Стегура Леонід Вікторович</t>
  </si>
  <si>
    <t xml:space="preserve">Керівник секретаріату</t>
  </si>
  <si>
    <t xml:space="preserve">Степанова Ольга Рудольфівна</t>
  </si>
  <si>
    <t xml:space="preserve">Начальник служби</t>
  </si>
  <si>
    <t xml:space="preserve">Стефанишин Дмитро Дмитрович</t>
  </si>
  <si>
    <t xml:space="preserve">Сусол Вікторія Вікторівна</t>
  </si>
  <si>
    <t xml:space="preserve">Сущеня Антон Олександрович</t>
  </si>
  <si>
    <t xml:space="preserve">Фахівець з інтерв'ювання</t>
  </si>
  <si>
    <t xml:space="preserve">Танасійчук Анатолій Васильович</t>
  </si>
  <si>
    <t xml:space="preserve">Тангел Наталія Василівна</t>
  </si>
  <si>
    <t xml:space="preserve">Тарасова Ольга Андріївна</t>
  </si>
  <si>
    <t xml:space="preserve">Секретар керівника</t>
  </si>
  <si>
    <t xml:space="preserve">Тетерюк Вячеслав Сергійович</t>
  </si>
  <si>
    <t xml:space="preserve">Тишков Станіслав Сергійович</t>
  </si>
  <si>
    <t xml:space="preserve">Тіба Терезія Василівна</t>
  </si>
  <si>
    <t xml:space="preserve">Заступник начальника служби</t>
  </si>
  <si>
    <t xml:space="preserve">Томчук Ілля Ігорович</t>
  </si>
  <si>
    <t xml:space="preserve">Торин Василь Володимирович</t>
  </si>
  <si>
    <t xml:space="preserve">Трощак Надія Іванівна</t>
  </si>
  <si>
    <t xml:space="preserve">Туряниця Іван Іванович</t>
  </si>
  <si>
    <t xml:space="preserve">Тягур Оксана Ігорівна</t>
  </si>
  <si>
    <t xml:space="preserve">Улинець Тетяна Валеріївна</t>
  </si>
  <si>
    <t xml:space="preserve">Усович Ірина Олександрівна</t>
  </si>
  <si>
    <t xml:space="preserve">Заступник керівника</t>
  </si>
  <si>
    <t xml:space="preserve">Федів Ростислав Євгенович</t>
  </si>
  <si>
    <t xml:space="preserve">Перший заступник міського голови</t>
  </si>
  <si>
    <t xml:space="preserve">Фелді Марія Іванівна</t>
  </si>
  <si>
    <t xml:space="preserve">Ференчик Олена Іванівна</t>
  </si>
  <si>
    <t xml:space="preserve">Хайнас Іван Петрович</t>
  </si>
  <si>
    <t xml:space="preserve">Хрипта Іван Михайлович</t>
  </si>
  <si>
    <t xml:space="preserve">Головний спеціаліст, адміністратор</t>
  </si>
  <si>
    <t xml:space="preserve">Ціко Євген Євгенович</t>
  </si>
  <si>
    <t xml:space="preserve">Цільо Олеся Вікторівна</t>
  </si>
  <si>
    <t xml:space="preserve">Чекан Яна Іванівна</t>
  </si>
  <si>
    <t xml:space="preserve">Чопей Михайло Сергійович</t>
  </si>
  <si>
    <t xml:space="preserve">Чорій Катерина Вікторівна</t>
  </si>
  <si>
    <t xml:space="preserve">Чорнобай Тетяна Михайлівна</t>
  </si>
  <si>
    <t xml:space="preserve">Шелемих Тетяна Василівна</t>
  </si>
  <si>
    <t xml:space="preserve">Шетела Світлана Єгорівна</t>
  </si>
  <si>
    <t xml:space="preserve">Шіпіца Михайло Володимирович</t>
  </si>
  <si>
    <t xml:space="preserve">Підсобний робітник</t>
  </si>
  <si>
    <t xml:space="preserve">Шкріба Лілія Богданівна</t>
  </si>
  <si>
    <t xml:space="preserve">Шкріба Сергій Володимирович</t>
  </si>
  <si>
    <t xml:space="preserve">Шпер Марія Іванівна</t>
  </si>
  <si>
    <t xml:space="preserve">Разом:</t>
  </si>
  <si>
    <t xml:space="preserve">Відділ капітального будівництва     Мукачівської міської ради</t>
  </si>
  <si>
    <t xml:space="preserve">травень  2020 року</t>
  </si>
  <si>
    <t xml:space="preserve">Желізник Михайло Мигальович</t>
  </si>
  <si>
    <t xml:space="preserve">начальник відділу</t>
  </si>
  <si>
    <t xml:space="preserve">Федіва Надія Василівна</t>
  </si>
  <si>
    <t xml:space="preserve">заступник начальника</t>
  </si>
  <si>
    <t xml:space="preserve">Остапенко Дмитро Сергійович</t>
  </si>
  <si>
    <t xml:space="preserve">головний спеціаліст</t>
  </si>
  <si>
    <t xml:space="preserve">Скоциляс Тетяна Миколаївна</t>
  </si>
  <si>
    <t xml:space="preserve">діловод</t>
  </si>
  <si>
    <t xml:space="preserve">Паук Іван Васильович</t>
  </si>
  <si>
    <t xml:space="preserve">старший інспектор</t>
  </si>
  <si>
    <t xml:space="preserve">Гелетей Федір Федорович</t>
  </si>
  <si>
    <t xml:space="preserve">Данашовський Ернест Іржійович</t>
  </si>
  <si>
    <t xml:space="preserve">Клочанко Ірина Анатоліївна</t>
  </si>
  <si>
    <t xml:space="preserve">Біша Юрій Георгійович</t>
  </si>
  <si>
    <t xml:space="preserve">Бекер Ігор Яремович</t>
  </si>
  <si>
    <t xml:space="preserve">Калинич Іболя Василівна</t>
  </si>
  <si>
    <t xml:space="preserve">прибиральник службових приміщень (ЦПУ)</t>
  </si>
  <si>
    <t xml:space="preserve">Разом</t>
  </si>
  <si>
    <t xml:space="preserve">Управління комунальної власності та архітектури  Мукачівської міської ради</t>
  </si>
  <si>
    <t xml:space="preserve">за травень м- ць 2020р. </t>
  </si>
  <si>
    <t xml:space="preserve">Всьгого утримано</t>
  </si>
  <si>
    <t xml:space="preserve">Всього до виплати </t>
  </si>
  <si>
    <t xml:space="preserve">Буднік Володимир Юрійович</t>
  </si>
  <si>
    <t xml:space="preserve">Кобин Марія Михайлівна</t>
  </si>
  <si>
    <t xml:space="preserve">Головний спеціаліст, бухгалтер</t>
  </si>
  <si>
    <t xml:space="preserve">Відділ комунальної власності управління комунальної власності та архітектури </t>
  </si>
  <si>
    <t xml:space="preserve">Греба Вікторія Василівна</t>
  </si>
  <si>
    <t xml:space="preserve">Смужаниця Євгенія Сергіївна</t>
  </si>
  <si>
    <t xml:space="preserve"> Головний спеціаліст </t>
  </si>
  <si>
    <t xml:space="preserve">Владимир Вікторія Юріївна</t>
  </si>
  <si>
    <t xml:space="preserve">Спеціаліст ІІ категорії </t>
  </si>
  <si>
    <t xml:space="preserve">Відділ архітектури та містобудування управління комунальної власності та архітектури</t>
  </si>
  <si>
    <t xml:space="preserve">Майданевич Яна Борисівна</t>
  </si>
  <si>
    <t xml:space="preserve">Сверида Світлана Іванівна</t>
  </si>
  <si>
    <t xml:space="preserve">                                                    Управління праці та соціального захисту населення  Мукачівської міської ради</t>
  </si>
  <si>
    <t xml:space="preserve">Травень  2020 р.</t>
  </si>
  <si>
    <t xml:space="preserve">Відділ</t>
  </si>
  <si>
    <t xml:space="preserve">керівництво</t>
  </si>
  <si>
    <t xml:space="preserve">Зотова Наталія Василівна</t>
  </si>
  <si>
    <t xml:space="preserve">начальник управління</t>
  </si>
  <si>
    <t xml:space="preserve">Бандурчак Людмила Михайлівна</t>
  </si>
  <si>
    <t xml:space="preserve">заступник начальника  управління</t>
  </si>
  <si>
    <t xml:space="preserve">Мейсар Анастасія Олександрівна</t>
  </si>
  <si>
    <t xml:space="preserve">секретар </t>
  </si>
  <si>
    <t xml:space="preserve">Сектор з праці</t>
  </si>
  <si>
    <t xml:space="preserve">Бедринець Людмила Юріївна</t>
  </si>
  <si>
    <t xml:space="preserve">завідувач сектору</t>
  </si>
  <si>
    <t xml:space="preserve">Загальний відділ</t>
  </si>
  <si>
    <t xml:space="preserve">Калинюк Катерина Вікторівна</t>
  </si>
  <si>
    <t xml:space="preserve">Вінярська Мирослава Романівна</t>
  </si>
  <si>
    <t xml:space="preserve">Рудницька Олена Василівна    </t>
  </si>
  <si>
    <t xml:space="preserve">Асеєва Iра Василівна</t>
  </si>
  <si>
    <t xml:space="preserve">Савчук Тетяна Іванівна</t>
  </si>
  <si>
    <t xml:space="preserve">архивариус</t>
  </si>
  <si>
    <t xml:space="preserve">Відділ Бухгалтерського обліку та звітності</t>
  </si>
  <si>
    <t xml:space="preserve">Попфолушi Світлана Василівна</t>
  </si>
  <si>
    <t xml:space="preserve">Валько Віра Іванівна</t>
  </si>
  <si>
    <t xml:space="preserve">заступник начальника відділу</t>
  </si>
  <si>
    <t xml:space="preserve">Сокол Тетяна Вікторівна</t>
  </si>
  <si>
    <t xml:space="preserve">Попп Діана Михайлівна</t>
  </si>
  <si>
    <t xml:space="preserve">Пойдинець Марина Степанівна</t>
  </si>
  <si>
    <t xml:space="preserve">Відділ державних пільг та компенсаційних виплат</t>
  </si>
  <si>
    <t xml:space="preserve">Бойко Вікторія Костянтинівна</t>
  </si>
  <si>
    <t xml:space="preserve">Феделеш Вита Василівна</t>
  </si>
  <si>
    <t xml:space="preserve">Фотченко Клара Войтехівна</t>
  </si>
  <si>
    <t xml:space="preserve">Переста Світлана Михайлівна</t>
  </si>
  <si>
    <t xml:space="preserve">Порохнавець Богдан Васильович</t>
  </si>
  <si>
    <t xml:space="preserve">Сектор комп"ютерного та програмного обслуговування</t>
  </si>
  <si>
    <t xml:space="preserve">Неплохова Ольга Михайлівна</t>
  </si>
  <si>
    <t xml:space="preserve">Водяницький Олег Леонідович</t>
  </si>
  <si>
    <t xml:space="preserve">спеціаліст ІІ кат.</t>
  </si>
  <si>
    <t xml:space="preserve">Відділ державних соціальних допомог</t>
  </si>
  <si>
    <t xml:space="preserve">Штолцель Наталія Василівна</t>
  </si>
  <si>
    <t xml:space="preserve">начальник  відділу</t>
  </si>
  <si>
    <t xml:space="preserve">Cектор призначень та нарахувань соціальних допомог         </t>
  </si>
  <si>
    <t xml:space="preserve">Суслинець Тетяна Федорівна</t>
  </si>
  <si>
    <t xml:space="preserve">Неструга Неля Іванівна</t>
  </si>
  <si>
    <t xml:space="preserve">Боднар Оксана Вікторівна</t>
  </si>
  <si>
    <t xml:space="preserve">Ланьо Наталія Юрівна</t>
  </si>
  <si>
    <t xml:space="preserve">Куцик  Тетяна Анатолівна</t>
  </si>
  <si>
    <t xml:space="preserve">Iванусь Віталія Петрівна</t>
  </si>
  <si>
    <t xml:space="preserve">Відділ персоніфікованого обліку отримувачів пільг, гарантій та компенсацій</t>
  </si>
  <si>
    <t xml:space="preserve">Гордубей Маріанна Іванівна</t>
  </si>
  <si>
    <t xml:space="preserve">Ковальова Тетяна Юріївна</t>
  </si>
  <si>
    <t xml:space="preserve">Береш Світлана Василівна</t>
  </si>
  <si>
    <t xml:space="preserve">Бiлогай Олеся Євгенівна</t>
  </si>
  <si>
    <t xml:space="preserve">Сектор автоматизованої обробки інформації з виплат державної соціальної допомоги</t>
  </si>
  <si>
    <t xml:space="preserve">Голяна Олександра Олександрівна</t>
  </si>
  <si>
    <t xml:space="preserve">Мiшко Вікторія Степанівна</t>
  </si>
  <si>
    <t xml:space="preserve">Матьовка Маріанна Андріївна</t>
  </si>
  <si>
    <t xml:space="preserve">Сектор державних соціальних інспекторів</t>
  </si>
  <si>
    <t xml:space="preserve">Логойда Алла Томашівна</t>
  </si>
  <si>
    <t xml:space="preserve">Завідувач сектору,головний державний соціальний інспектор</t>
  </si>
  <si>
    <t xml:space="preserve">Циптак Людмила Стефанівна</t>
  </si>
  <si>
    <t xml:space="preserve">Головницй спеціаліст,державний інспектор</t>
  </si>
  <si>
    <t xml:space="preserve">Басараб Олександра Вікторівна</t>
  </si>
  <si>
    <t xml:space="preserve">Мартин Тетяна Леонідівна</t>
  </si>
  <si>
    <t xml:space="preserve">Сектор соціальних служб для сім"ї, дітей та молоді </t>
  </si>
  <si>
    <t xml:space="preserve">Гегедош Ольга Леонідівна</t>
  </si>
  <si>
    <t xml:space="preserve">Мартин Iван Іванович</t>
  </si>
  <si>
    <t xml:space="preserve">Соскіда Діана Андріївна</t>
  </si>
  <si>
    <t xml:space="preserve">Гундерук Наталія Дмитріївна</t>
  </si>
  <si>
    <t xml:space="preserve">Господарська частина</t>
  </si>
  <si>
    <t xml:space="preserve">Обух Iгор Антонович</t>
  </si>
  <si>
    <t xml:space="preserve">завідувач господарством</t>
  </si>
  <si>
    <t xml:space="preserve">Колчева Людмила Володимирівна</t>
  </si>
  <si>
    <t xml:space="preserve">прибиральник службових приміщень</t>
  </si>
  <si>
    <t xml:space="preserve">Шкрiба Мария Іванівна</t>
  </si>
  <si>
    <t xml:space="preserve">Фінансове управління Мукачівської міської ради</t>
  </si>
  <si>
    <t xml:space="preserve">Тоба Мар’яна Василівна</t>
  </si>
  <si>
    <t xml:space="preserve">Бюджетний відділ</t>
  </si>
  <si>
    <t xml:space="preserve">Герц Мирослав Мирославович</t>
  </si>
  <si>
    <t xml:space="preserve">Затсупник начальника управлівння, начальник відділу</t>
  </si>
  <si>
    <t xml:space="preserve">Чегіль Тетяна Михайлівна</t>
  </si>
  <si>
    <t xml:space="preserve">Головний спеціаліст, головний економіст</t>
  </si>
  <si>
    <t xml:space="preserve">Логойда Наталія Василівна</t>
  </si>
  <si>
    <t xml:space="preserve">Богатирьова Світлана Валеріївна</t>
  </si>
  <si>
    <t xml:space="preserve">Відділ планування доходів бюджету, грошового обігу, цінних паперів та з питань нових форм господарювання</t>
  </si>
  <si>
    <t xml:space="preserve">Шаблій Маріанна Атанасівна</t>
  </si>
  <si>
    <t xml:space="preserve">Єрев Тетяна Олександрівна</t>
  </si>
  <si>
    <t xml:space="preserve">Чорней Едуард Йосипович</t>
  </si>
  <si>
    <t xml:space="preserve">Ільтьо Ярослава Володимирівна</t>
  </si>
  <si>
    <t xml:space="preserve">Провідний спеціаліст</t>
  </si>
  <si>
    <t xml:space="preserve">Відділ бухгалтерського обліку та звітності</t>
  </si>
  <si>
    <t xml:space="preserve">Лукича Наталія Євгенівна</t>
  </si>
  <si>
    <t xml:space="preserve">Симчина Ірина Іванівна</t>
  </si>
  <si>
    <t xml:space="preserve">Управління міського господарства виконавчого комітету Мукачівської міської ради</t>
  </si>
  <si>
    <t xml:space="preserve">Гасинець ВячеславтОмелянович</t>
  </si>
  <si>
    <t xml:space="preserve">Сухан Наталія іванівна</t>
  </si>
  <si>
    <t xml:space="preserve">Юричко Ірина Іванівна</t>
  </si>
  <si>
    <t xml:space="preserve">Желізняк Микола Іванович</t>
  </si>
  <si>
    <t xml:space="preserve">водій</t>
  </si>
  <si>
    <t xml:space="preserve">Раїнчук Любомир Іванович</t>
  </si>
  <si>
    <t xml:space="preserve">начальник, головний інженер відділу інфраструктури та благоустрою</t>
  </si>
  <si>
    <t xml:space="preserve">Гулан Тетяна Миколаївна</t>
  </si>
  <si>
    <t xml:space="preserve">головний спеціаліст відділу інфраструктури та благоустрою</t>
  </si>
  <si>
    <t xml:space="preserve">Петьовка Дмитро Михайлович</t>
  </si>
  <si>
    <t xml:space="preserve">Запотічна Наталія Євстахіївна</t>
  </si>
  <si>
    <t xml:space="preserve">Кармазин Ірина Василівна</t>
  </si>
  <si>
    <t xml:space="preserve">Дудинська Діана Іванівна</t>
  </si>
  <si>
    <t xml:space="preserve">Полончак Неоніла Михайлівна</t>
  </si>
  <si>
    <t xml:space="preserve">начальник відділу експлуатації житлового фонду</t>
  </si>
  <si>
    <t xml:space="preserve">Чурила Мирослава Миронівна</t>
  </si>
  <si>
    <t xml:space="preserve">головний спеціаліст експлуатації житлового фонду</t>
  </si>
  <si>
    <t xml:space="preserve">Нетребко Тетяна Олексіївна</t>
  </si>
  <si>
    <t xml:space="preserve">Дзьобак Ольга Семенівна</t>
  </si>
  <si>
    <t xml:space="preserve">начальник відділу бухобліку та звітності</t>
  </si>
  <si>
    <t xml:space="preserve">Байса Катерина Юріївна</t>
  </si>
  <si>
    <t xml:space="preserve">головний спеціаліст, економіст відділу бухобліку та звітності  </t>
  </si>
  <si>
    <t xml:space="preserve">Мищук Валентина Леонідівна</t>
  </si>
  <si>
    <t xml:space="preserve">Орос Ольга Юріївна</t>
  </si>
  <si>
    <t xml:space="preserve">Довганич Мирослава Олександрівна</t>
  </si>
  <si>
    <t xml:space="preserve">Відпускні</t>
  </si>
  <si>
    <t xml:space="preserve">Оплата відпустки</t>
  </si>
  <si>
    <t xml:space="preserve">Навчальна відпустка</t>
  </si>
  <si>
    <t xml:space="preserve">Компен-
сація відпустки</t>
  </si>
  <si>
    <t xml:space="preserve">Тишкова Іванна Тарасівна</t>
  </si>
  <si>
    <t xml:space="preserve">Оплата відпустки </t>
  </si>
  <si>
    <t xml:space="preserve">Всого утримано </t>
  </si>
  <si>
    <t xml:space="preserve">-</t>
  </si>
  <si>
    <t xml:space="preserve">Галась Рената Василівна</t>
  </si>
  <si>
    <t xml:space="preserve">Травень 2020 р.</t>
  </si>
  <si>
    <t xml:space="preserve">відпускні</t>
  </si>
  <si>
    <t xml:space="preserve">травень  2020 р.</t>
  </si>
  <si>
    <t xml:space="preserve">відпустка в зв’язку з навчанням</t>
  </si>
  <si>
    <t xml:space="preserve">головний спеціаліст відділу експлуатації житлового фонду</t>
  </si>
  <si>
    <t xml:space="preserve">головний спеціаліст,економіст відділу бухобліку та звітності</t>
  </si>
  <si>
    <t xml:space="preserve">головний спеціаліст відділу бухобліку та звітності</t>
  </si>
  <si>
    <t xml:space="preserve">Матеріальна допомога</t>
  </si>
  <si>
    <t xml:space="preserve">Матеріальна допомога до відпустки</t>
  </si>
  <si>
    <t xml:space="preserve">Матеріальна допомога на соц.побутові потреби</t>
  </si>
  <si>
    <t xml:space="preserve">Матеріальна допомога до відпустки на оздоровлення</t>
  </si>
  <si>
    <t xml:space="preserve">матеріальна допомога</t>
  </si>
  <si>
    <t xml:space="preserve">Матеріальна допомога </t>
  </si>
  <si>
    <t xml:space="preserve">головний спеціаліст, економіст відділу бухобліку та звітності УМГ</t>
  </si>
  <si>
    <t xml:space="preserve">Лікарняні</t>
  </si>
  <si>
    <t xml:space="preserve">Лікарняні з ФЗП</t>
  </si>
  <si>
    <t xml:space="preserve">Лікарняні з ФСС</t>
  </si>
  <si>
    <t xml:space="preserve">Декретні</t>
  </si>
  <si>
    <t xml:space="preserve">Чізмар Світлана Іллівна</t>
  </si>
  <si>
    <t xml:space="preserve">                                                    Управління праці та соціального захисту населення   Мукачівської міської ради</t>
  </si>
  <si>
    <t xml:space="preserve">Травень 2020р.</t>
  </si>
  <si>
    <t xml:space="preserve">родові</t>
  </si>
  <si>
    <t xml:space="preserve">За рахунок ФСС</t>
  </si>
  <si>
    <t xml:space="preserve">Чеховська Галина Михайлівна</t>
  </si>
  <si>
    <t xml:space="preserve">Баринова М.М.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</si>
</sst>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_-* #,##0.00,\₴_-;\-* #,##0.00,\₴_-;_-* \-??&quot; ₴&quot;_-;_-@_-"/>
  </numFmts>
  <fonts count="2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b val="true"/>
      <sz val="11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  <charset val="1"/>
    </font>
    <font>
      <b val="true"/>
      <sz val="10"/>
      <name val="Arial"/>
      <family val="2"/>
      <charset val="1"/>
    </font>
    <font>
      <b val="true"/>
      <sz val="7"/>
      <name val="Arial"/>
      <family val="2"/>
      <charset val="1"/>
    </font>
    <font>
      <b val="true"/>
      <sz val="8"/>
      <name val="Verdana"/>
      <family val="2"/>
      <charset val="1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 val="true"/>
      <sz val="8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0"/>
      <color rgb="FF000000"/>
      <name val="Arial"/>
      <family val="2"/>
      <charset val="204"/>
    </font>
    <font>
      <b val="true"/>
      <sz val="10"/>
      <name val="Arial"/>
      <family val="2"/>
      <charset val="204"/>
    </font>
    <font>
      <sz val="8"/>
      <name val="Verdana"/>
      <family val="2"/>
      <charset val="204"/>
    </font>
    <font>
      <sz val="8"/>
      <color rgb="FF000000"/>
      <name val="Verdana"/>
      <family val="2"/>
      <charset val="204"/>
    </font>
    <font>
      <b val="true"/>
      <sz val="9"/>
      <name val="Arial"/>
      <family val="2"/>
      <charset val="204"/>
    </font>
    <font>
      <sz val="7"/>
      <name val="Arial"/>
      <family val="2"/>
      <charset val="1"/>
    </font>
    <font>
      <sz val="9"/>
      <name val="Verdana"/>
      <family val="2"/>
      <charset val="204"/>
    </font>
    <font>
      <sz val="8"/>
      <color rgb="FF000000"/>
      <name val="Calibri"/>
      <family val="2"/>
      <charset val="204"/>
    </font>
    <font>
      <sz val="8"/>
      <name val="Verdan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FAC090"/>
        <bgColor rgb="FFC0C0C0"/>
      </patternFill>
    </fill>
    <fill>
      <patternFill patternType="solid">
        <fgColor rgb="FFFFFFCC"/>
        <bgColor rgb="FFFFFFFF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993300"/>
      </left>
      <right style="thin">
        <color rgb="FF993300"/>
      </right>
      <top style="thin">
        <color rgb="FF993300"/>
      </top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>
        <color rgb="FF993300"/>
      </left>
      <right style="thin">
        <color rgb="FF993300"/>
      </right>
      <top style="thin"/>
      <bottom style="thin">
        <color rgb="FF993300"/>
      </bottom>
      <diagonal/>
    </border>
    <border diagonalUp="false" diagonalDown="false">
      <left/>
      <right style="thin">
        <color rgb="FF993300"/>
      </right>
      <top style="thin">
        <color rgb="FF993300"/>
      </top>
      <bottom style="thin">
        <color rgb="FF993300"/>
      </bottom>
      <diagonal/>
    </border>
    <border diagonalUp="false" diagonalDown="false">
      <left style="thin">
        <color rgb="FF993300"/>
      </left>
      <right style="thin">
        <color rgb="FF993300"/>
      </right>
      <top/>
      <bottom style="thin">
        <color rgb="FF993300"/>
      </bottom>
      <diagonal/>
    </border>
    <border diagonalUp="false" diagonalDown="false">
      <left style="thin"/>
      <right style="thin">
        <color rgb="FF993300"/>
      </right>
      <top style="thin"/>
      <bottom style="thin"/>
      <diagonal/>
    </border>
    <border diagonalUp="false" diagonalDown="false">
      <left style="thin">
        <color rgb="FF993300"/>
      </left>
      <right style="thin">
        <color rgb="FF993300"/>
      </right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20" applyFont="true" applyBorder="true" applyAlignment="true" applyProtection="false">
      <alignment horizontal="left" vertical="center" textRotation="0" wrapText="false" indent="5" shrinkToFit="false"/>
      <protection locked="true" hidden="false"/>
    </xf>
    <xf numFmtId="164" fontId="4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left" vertical="center" textRotation="0" wrapText="false" indent="5" shrinkToFit="false"/>
      <protection locked="true" hidden="false"/>
    </xf>
    <xf numFmtId="166" fontId="9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1" fillId="0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0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8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1" fillId="4" borderId="8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7" fillId="0" borderId="0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0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1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1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1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25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8" fillId="5" borderId="2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9" fillId="5" borderId="26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9" fillId="5" borderId="27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6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0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3" fillId="6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4" borderId="1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3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4" fillId="0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6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6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7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20" fillId="3" borderId="1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20" fillId="3" borderId="7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20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8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9" fillId="4" borderId="8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8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8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29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4" borderId="3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4" fillId="4" borderId="8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2" fillId="0" borderId="29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4" borderId="8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21" applyFont="true" applyBorder="true" applyAlignment="true" applyProtection="false">
      <alignment horizontal="left" vertical="center" textRotation="0" wrapText="false" indent="5" shrinkToFit="false"/>
      <protection locked="true" hidden="false"/>
    </xf>
    <xf numFmtId="164" fontId="4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3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3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4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21" applyFont="true" applyBorder="true" applyAlignment="true" applyProtection="false">
      <alignment horizontal="left" vertical="center" textRotation="0" wrapText="false" indent="5" shrinkToFit="false"/>
      <protection locked="true" hidden="false"/>
    </xf>
    <xf numFmtId="166" fontId="8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3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3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4" fillId="3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2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4" borderId="8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7" fillId="4" borderId="8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22" applyFont="true" applyBorder="true" applyAlignment="true" applyProtection="false">
      <alignment horizontal="left" vertical="center" textRotation="0" wrapText="false" indent="5" shrinkToFit="false"/>
      <protection locked="true" hidden="false"/>
    </xf>
    <xf numFmtId="164" fontId="4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0" borderId="3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3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4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22" applyFont="true" applyBorder="true" applyAlignment="true" applyProtection="false">
      <alignment horizontal="left" vertical="center" textRotation="0" wrapText="false" indent="5" shrinkToFit="false"/>
      <protection locked="true" hidden="false"/>
    </xf>
    <xf numFmtId="167" fontId="8" fillId="0" borderId="1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1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6" fillId="3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6" fillId="3" borderId="7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2" fillId="4" borderId="30" xfId="20" applyFont="true" applyBorder="true" applyAlignment="true" applyProtection="false">
      <alignment horizontal="right" vertical="top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Лист1" xfId="20" builtinId="53" customBuiltin="true"/>
    <cellStyle name="Обычный_Лист2" xfId="21" builtinId="53" customBuiltin="true"/>
    <cellStyle name="Обычный_Лист3" xfId="22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93"/>
  <sheetViews>
    <sheetView showFormulas="false" showGridLines="true" showRowColHeaders="true" showZeros="true" rightToLeft="false" tabSelected="false" showOutlineSymbols="true" defaultGridColor="true" view="normal" topLeftCell="A279" colorId="64" zoomScale="100" zoomScaleNormal="100" zoomScalePageLayoutView="100" workbookViewId="0">
      <selection pane="topLeft" activeCell="A189" activeCellId="0" sqref="A189"/>
    </sheetView>
  </sheetViews>
  <sheetFormatPr defaultRowHeight="15"/>
  <cols>
    <col collapsed="false" hidden="false" max="1" min="1" style="0" width="5.80612244897959"/>
    <col collapsed="false" hidden="false" max="2" min="2" style="0" width="26.4591836734694"/>
    <col collapsed="false" hidden="false" max="3" min="3" style="0" width="45.6275510204082"/>
    <col collapsed="false" hidden="false" max="4" min="4" style="0" width="9.04591836734694"/>
    <col collapsed="false" hidden="false" max="5" min="5" style="0" width="10.0051020408163"/>
    <col collapsed="false" hidden="false" max="6" min="6" style="0" width="10.3928571428571"/>
    <col collapsed="false" hidden="false" max="1025" min="7" style="0" width="8.50510204081633"/>
  </cols>
  <sheetData>
    <row r="1" customFormat="false" ht="15" hidden="false" customHeight="false" outlineLevel="0" collapsed="false">
      <c r="A1" s="1"/>
      <c r="B1" s="2" t="s">
        <v>0</v>
      </c>
      <c r="C1" s="1"/>
      <c r="D1" s="1"/>
      <c r="E1" s="1"/>
      <c r="F1" s="1"/>
    </row>
    <row r="2" customFormat="false" ht="15" hidden="false" customHeight="false" outlineLevel="0" collapsed="false">
      <c r="A2" s="1"/>
      <c r="B2" s="2" t="s">
        <v>1</v>
      </c>
      <c r="C2" s="1"/>
      <c r="D2" s="1"/>
      <c r="E2" s="1"/>
      <c r="F2" s="1"/>
    </row>
    <row r="3" customFormat="false" ht="15" hidden="false" customHeight="false" outlineLevel="0" collapsed="false">
      <c r="A3" s="1"/>
      <c r="B3" s="2" t="s">
        <v>2</v>
      </c>
      <c r="C3" s="1"/>
      <c r="D3" s="1"/>
      <c r="E3" s="1"/>
      <c r="F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</row>
    <row r="5" customFormat="false" ht="33.75" hidden="false" customHeight="false" outlineLevel="0" collapsed="false">
      <c r="A5" s="3" t="s">
        <v>3</v>
      </c>
      <c r="B5" s="3" t="s">
        <v>4</v>
      </c>
      <c r="C5" s="4" t="s">
        <v>5</v>
      </c>
      <c r="D5" s="5" t="s">
        <v>1</v>
      </c>
      <c r="E5" s="5" t="s">
        <v>6</v>
      </c>
      <c r="F5" s="5" t="s">
        <v>7</v>
      </c>
    </row>
    <row r="6" customFormat="false" ht="15" hidden="false" customHeight="false" outlineLevel="0" collapsed="false">
      <c r="A6" s="6" t="n">
        <v>1</v>
      </c>
      <c r="B6" s="7" t="s">
        <v>8</v>
      </c>
      <c r="C6" s="7" t="s">
        <v>9</v>
      </c>
      <c r="D6" s="8" t="n">
        <v>12078.75</v>
      </c>
      <c r="E6" s="8" t="n">
        <v>2476.15</v>
      </c>
      <c r="F6" s="8" t="n">
        <v>9602.6</v>
      </c>
    </row>
    <row r="7" customFormat="false" ht="15" hidden="false" customHeight="false" outlineLevel="0" collapsed="false">
      <c r="A7" s="6" t="n">
        <v>2</v>
      </c>
      <c r="B7" s="7" t="s">
        <v>10</v>
      </c>
      <c r="C7" s="7" t="s">
        <v>11</v>
      </c>
      <c r="D7" s="8" t="n">
        <v>6931.54</v>
      </c>
      <c r="E7" s="8" t="n">
        <v>1420.96</v>
      </c>
      <c r="F7" s="8" t="n">
        <v>5510.58</v>
      </c>
    </row>
    <row r="8" customFormat="false" ht="15" hidden="false" customHeight="false" outlineLevel="0" collapsed="false">
      <c r="A8" s="6" t="n">
        <v>3</v>
      </c>
      <c r="B8" s="7" t="s">
        <v>12</v>
      </c>
      <c r="C8" s="7" t="s">
        <v>11</v>
      </c>
      <c r="D8" s="8" t="n">
        <v>6931.54</v>
      </c>
      <c r="E8" s="8" t="n">
        <v>1420.96</v>
      </c>
      <c r="F8" s="8" t="n">
        <v>5510.58</v>
      </c>
    </row>
    <row r="9" customFormat="false" ht="15" hidden="false" customHeight="false" outlineLevel="0" collapsed="false">
      <c r="A9" s="6" t="n">
        <v>4</v>
      </c>
      <c r="B9" s="7" t="s">
        <v>13</v>
      </c>
      <c r="C9" s="7" t="s">
        <v>14</v>
      </c>
      <c r="D9" s="8" t="n">
        <v>31199.93</v>
      </c>
      <c r="E9" s="8" t="n">
        <v>6395.99</v>
      </c>
      <c r="F9" s="8" t="n">
        <v>24803.94</v>
      </c>
    </row>
    <row r="10" customFormat="false" ht="15" hidden="false" customHeight="false" outlineLevel="0" collapsed="false">
      <c r="A10" s="6" t="n">
        <v>5</v>
      </c>
      <c r="B10" s="7" t="s">
        <v>15</v>
      </c>
      <c r="C10" s="7" t="s">
        <v>16</v>
      </c>
      <c r="D10" s="8" t="n">
        <v>14044.8</v>
      </c>
      <c r="E10" s="8" t="n">
        <v>2879.18</v>
      </c>
      <c r="F10" s="8" t="n">
        <v>11165.62</v>
      </c>
    </row>
    <row r="11" customFormat="false" ht="15" hidden="false" customHeight="false" outlineLevel="0" collapsed="false">
      <c r="A11" s="6" t="n">
        <v>6</v>
      </c>
      <c r="B11" s="7" t="s">
        <v>17</v>
      </c>
      <c r="C11" s="7" t="s">
        <v>18</v>
      </c>
      <c r="D11" s="8" t="n">
        <v>26841.38</v>
      </c>
      <c r="E11" s="8" t="n">
        <v>5502.48</v>
      </c>
      <c r="F11" s="8" t="n">
        <v>21338.9</v>
      </c>
    </row>
    <row r="12" customFormat="false" ht="15" hidden="false" customHeight="false" outlineLevel="0" collapsed="false">
      <c r="A12" s="6" t="n">
        <v>7</v>
      </c>
      <c r="B12" s="7" t="s">
        <v>19</v>
      </c>
      <c r="C12" s="7" t="s">
        <v>20</v>
      </c>
      <c r="D12" s="8" t="n">
        <v>8610</v>
      </c>
      <c r="E12" s="8" t="n">
        <v>1765.05</v>
      </c>
      <c r="F12" s="8" t="n">
        <v>6844.95</v>
      </c>
    </row>
    <row r="13" customFormat="false" ht="15" hidden="false" customHeight="false" outlineLevel="0" collapsed="false">
      <c r="A13" s="6" t="n">
        <v>8</v>
      </c>
      <c r="B13" s="7" t="s">
        <v>21</v>
      </c>
      <c r="C13" s="7" t="s">
        <v>22</v>
      </c>
      <c r="D13" s="8" t="n">
        <v>16268.56</v>
      </c>
      <c r="E13" s="8" t="n">
        <v>3335.05</v>
      </c>
      <c r="F13" s="8" t="n">
        <v>12933.51</v>
      </c>
    </row>
    <row r="14" customFormat="false" ht="15" hidden="false" customHeight="false" outlineLevel="0" collapsed="false">
      <c r="A14" s="6" t="n">
        <v>9</v>
      </c>
      <c r="B14" s="7" t="s">
        <v>23</v>
      </c>
      <c r="C14" s="7" t="s">
        <v>24</v>
      </c>
      <c r="D14" s="8" t="n">
        <v>9030</v>
      </c>
      <c r="E14" s="8" t="n">
        <v>1851.15</v>
      </c>
      <c r="F14" s="8" t="n">
        <v>7178.85</v>
      </c>
    </row>
    <row r="15" customFormat="false" ht="15" hidden="false" customHeight="false" outlineLevel="0" collapsed="false">
      <c r="A15" s="6" t="n">
        <v>10</v>
      </c>
      <c r="B15" s="7" t="s">
        <v>25</v>
      </c>
      <c r="C15" s="7" t="s">
        <v>22</v>
      </c>
      <c r="D15" s="8" t="n">
        <v>12535.25</v>
      </c>
      <c r="E15" s="8" t="n">
        <v>2569.72</v>
      </c>
      <c r="F15" s="8" t="n">
        <v>9965.53</v>
      </c>
    </row>
    <row r="16" customFormat="false" ht="15" hidden="false" customHeight="false" outlineLevel="0" collapsed="false">
      <c r="A16" s="6" t="n">
        <v>11</v>
      </c>
      <c r="B16" s="7" t="s">
        <v>26</v>
      </c>
      <c r="C16" s="7" t="s">
        <v>22</v>
      </c>
      <c r="D16" s="8" t="n">
        <v>15135.12</v>
      </c>
      <c r="E16" s="8" t="n">
        <v>3102.7</v>
      </c>
      <c r="F16" s="8" t="n">
        <v>12032.42</v>
      </c>
    </row>
    <row r="17" customFormat="false" ht="15" hidden="false" customHeight="false" outlineLevel="0" collapsed="false">
      <c r="A17" s="6" t="n">
        <v>12</v>
      </c>
      <c r="B17" s="7" t="s">
        <v>27</v>
      </c>
      <c r="C17" s="7" t="s">
        <v>28</v>
      </c>
      <c r="D17" s="8" t="n">
        <v>5356.3</v>
      </c>
      <c r="E17" s="8" t="n">
        <v>1098.03</v>
      </c>
      <c r="F17" s="8" t="n">
        <v>4258.27</v>
      </c>
    </row>
    <row r="18" customFormat="false" ht="15" hidden="false" customHeight="false" outlineLevel="0" collapsed="false">
      <c r="A18" s="6" t="n">
        <v>13</v>
      </c>
      <c r="B18" s="7" t="s">
        <v>29</v>
      </c>
      <c r="C18" s="7" t="s">
        <v>30</v>
      </c>
      <c r="D18" s="8" t="n">
        <v>21185.59</v>
      </c>
      <c r="E18" s="8" t="n">
        <v>4343.05</v>
      </c>
      <c r="F18" s="8" t="n">
        <v>16842.54</v>
      </c>
    </row>
    <row r="19" customFormat="false" ht="15" hidden="false" customHeight="false" outlineLevel="0" collapsed="false">
      <c r="A19" s="6" t="n">
        <v>14</v>
      </c>
      <c r="B19" s="7" t="s">
        <v>31</v>
      </c>
      <c r="C19" s="7" t="s">
        <v>32</v>
      </c>
      <c r="D19" s="8" t="n">
        <v>16632</v>
      </c>
      <c r="E19" s="8" t="n">
        <v>3409.56</v>
      </c>
      <c r="F19" s="8" t="n">
        <v>13222.44</v>
      </c>
    </row>
    <row r="20" customFormat="false" ht="15" hidden="false" customHeight="false" outlineLevel="0" collapsed="false">
      <c r="A20" s="6" t="n">
        <v>15</v>
      </c>
      <c r="B20" s="7" t="s">
        <v>33</v>
      </c>
      <c r="C20" s="7" t="s">
        <v>9</v>
      </c>
      <c r="D20" s="8" t="n">
        <v>10910.9</v>
      </c>
      <c r="E20" s="8" t="n">
        <v>2236.73</v>
      </c>
      <c r="F20" s="8" t="n">
        <v>8674.17</v>
      </c>
    </row>
    <row r="21" customFormat="false" ht="15" hidden="false" customHeight="false" outlineLevel="0" collapsed="false">
      <c r="A21" s="6" t="n">
        <v>16</v>
      </c>
      <c r="B21" s="7" t="s">
        <v>34</v>
      </c>
      <c r="C21" s="7" t="s">
        <v>35</v>
      </c>
      <c r="D21" s="8" t="n">
        <v>18144</v>
      </c>
      <c r="E21" s="8" t="n">
        <v>3719.52</v>
      </c>
      <c r="F21" s="8" t="n">
        <v>14424.48</v>
      </c>
    </row>
    <row r="22" customFormat="false" ht="15" hidden="false" customHeight="false" outlineLevel="0" collapsed="false">
      <c r="A22" s="6" t="n">
        <v>17</v>
      </c>
      <c r="B22" s="7" t="s">
        <v>36</v>
      </c>
      <c r="C22" s="7" t="s">
        <v>9</v>
      </c>
      <c r="D22" s="8" t="n">
        <v>13725.25</v>
      </c>
      <c r="E22" s="8" t="n">
        <v>2813.68</v>
      </c>
      <c r="F22" s="8" t="n">
        <v>10911.57</v>
      </c>
    </row>
    <row r="23" customFormat="false" ht="15" hidden="false" customHeight="false" outlineLevel="0" collapsed="false">
      <c r="A23" s="6" t="n">
        <v>18</v>
      </c>
      <c r="B23" s="7" t="s">
        <v>37</v>
      </c>
      <c r="C23" s="7" t="s">
        <v>38</v>
      </c>
      <c r="D23" s="8" t="n">
        <v>12983.04</v>
      </c>
      <c r="E23" s="8" t="n">
        <v>2531.69</v>
      </c>
      <c r="F23" s="8" t="n">
        <v>10451.35</v>
      </c>
    </row>
    <row r="24" customFormat="false" ht="15" hidden="false" customHeight="false" outlineLevel="0" collapsed="false">
      <c r="A24" s="6" t="n">
        <v>19</v>
      </c>
      <c r="B24" s="7" t="s">
        <v>39</v>
      </c>
      <c r="C24" s="7" t="s">
        <v>9</v>
      </c>
      <c r="D24" s="8" t="n">
        <v>10810.8</v>
      </c>
      <c r="E24" s="8" t="n">
        <v>2216.21</v>
      </c>
      <c r="F24" s="8" t="n">
        <v>8594.59</v>
      </c>
    </row>
    <row r="25" customFormat="false" ht="15" hidden="false" customHeight="false" outlineLevel="0" collapsed="false">
      <c r="A25" s="6" t="n">
        <v>20</v>
      </c>
      <c r="B25" s="7" t="s">
        <v>40</v>
      </c>
      <c r="C25" s="7" t="s">
        <v>41</v>
      </c>
      <c r="D25" s="8" t="n">
        <v>16405.2</v>
      </c>
      <c r="E25" s="8" t="n">
        <v>3363.06</v>
      </c>
      <c r="F25" s="8" t="n">
        <v>13042.14</v>
      </c>
    </row>
    <row r="26" customFormat="false" ht="15" hidden="false" customHeight="false" outlineLevel="0" collapsed="false">
      <c r="A26" s="6" t="n">
        <v>21</v>
      </c>
      <c r="B26" s="7" t="s">
        <v>42</v>
      </c>
      <c r="C26" s="7" t="s">
        <v>9</v>
      </c>
      <c r="D26" s="8" t="n">
        <v>13398</v>
      </c>
      <c r="E26" s="8" t="n">
        <v>2746.59</v>
      </c>
      <c r="F26" s="8" t="n">
        <v>10651.41</v>
      </c>
    </row>
    <row r="27" customFormat="false" ht="15" hidden="false" customHeight="false" outlineLevel="0" collapsed="false">
      <c r="A27" s="6" t="n">
        <v>22</v>
      </c>
      <c r="B27" s="7" t="s">
        <v>43</v>
      </c>
      <c r="C27" s="7" t="s">
        <v>9</v>
      </c>
      <c r="D27" s="8" t="n">
        <v>13608</v>
      </c>
      <c r="E27" s="8" t="n">
        <v>2789.64</v>
      </c>
      <c r="F27" s="8" t="n">
        <v>10818.36</v>
      </c>
    </row>
    <row r="28" customFormat="false" ht="15" hidden="false" customHeight="false" outlineLevel="0" collapsed="false">
      <c r="A28" s="6" t="n">
        <v>23</v>
      </c>
      <c r="B28" s="7" t="s">
        <v>44</v>
      </c>
      <c r="C28" s="7" t="s">
        <v>28</v>
      </c>
      <c r="D28" s="8" t="n">
        <v>5307.94</v>
      </c>
      <c r="E28" s="8" t="n">
        <v>1088.13</v>
      </c>
      <c r="F28" s="8" t="n">
        <v>4219.81</v>
      </c>
    </row>
    <row r="29" customFormat="false" ht="15" hidden="false" customHeight="false" outlineLevel="0" collapsed="false">
      <c r="A29" s="6" t="n">
        <v>24</v>
      </c>
      <c r="B29" s="7" t="s">
        <v>45</v>
      </c>
      <c r="C29" s="7" t="s">
        <v>22</v>
      </c>
      <c r="D29" s="8" t="n">
        <v>5462.73</v>
      </c>
      <c r="E29" s="8" t="n">
        <v>1119.87</v>
      </c>
      <c r="F29" s="8" t="n">
        <v>4342.86</v>
      </c>
    </row>
    <row r="30" customFormat="false" ht="15" hidden="false" customHeight="false" outlineLevel="0" collapsed="false">
      <c r="A30" s="6" t="n">
        <v>25</v>
      </c>
      <c r="B30" s="7" t="s">
        <v>46</v>
      </c>
      <c r="C30" s="7" t="s">
        <v>30</v>
      </c>
      <c r="D30" s="8" t="n">
        <v>22205.3</v>
      </c>
      <c r="E30" s="8" t="n">
        <v>4552.08</v>
      </c>
      <c r="F30" s="8" t="n">
        <v>17653.22</v>
      </c>
    </row>
    <row r="31" customFormat="false" ht="15" hidden="false" customHeight="false" outlineLevel="0" collapsed="false">
      <c r="A31" s="6" t="n">
        <v>26</v>
      </c>
      <c r="B31" s="7" t="s">
        <v>47</v>
      </c>
      <c r="C31" s="7" t="s">
        <v>9</v>
      </c>
      <c r="D31" s="8" t="n">
        <v>16023</v>
      </c>
      <c r="E31" s="8" t="n">
        <v>3284.72</v>
      </c>
      <c r="F31" s="8" t="n">
        <v>12738.28</v>
      </c>
    </row>
    <row r="32" customFormat="false" ht="15" hidden="false" customHeight="false" outlineLevel="0" collapsed="false">
      <c r="A32" s="6" t="n">
        <v>27</v>
      </c>
      <c r="B32" s="7" t="s">
        <v>48</v>
      </c>
      <c r="C32" s="7" t="s">
        <v>41</v>
      </c>
      <c r="D32" s="8" t="n">
        <v>16275</v>
      </c>
      <c r="E32" s="8" t="n">
        <v>3336.38</v>
      </c>
      <c r="F32" s="8" t="n">
        <v>12938.62</v>
      </c>
    </row>
    <row r="33" customFormat="false" ht="15" hidden="false" customHeight="false" outlineLevel="0" collapsed="false">
      <c r="A33" s="6" t="n">
        <v>28</v>
      </c>
      <c r="B33" s="7" t="s">
        <v>49</v>
      </c>
      <c r="C33" s="7" t="s">
        <v>32</v>
      </c>
      <c r="D33" s="8" t="n">
        <v>17690.4</v>
      </c>
      <c r="E33" s="8" t="n">
        <v>3626.53</v>
      </c>
      <c r="F33" s="8" t="n">
        <v>14063.87</v>
      </c>
    </row>
    <row r="34" customFormat="false" ht="15" hidden="false" customHeight="false" outlineLevel="0" collapsed="false">
      <c r="A34" s="6" t="n">
        <v>29</v>
      </c>
      <c r="B34" s="7" t="s">
        <v>50</v>
      </c>
      <c r="C34" s="7" t="s">
        <v>9</v>
      </c>
      <c r="D34" s="8" t="n">
        <v>13986</v>
      </c>
      <c r="E34" s="8" t="n">
        <v>2867.13</v>
      </c>
      <c r="F34" s="8" t="n">
        <v>11118.87</v>
      </c>
    </row>
    <row r="35" customFormat="false" ht="15" hidden="false" customHeight="false" outlineLevel="0" collapsed="false">
      <c r="A35" s="6" t="n">
        <v>30</v>
      </c>
      <c r="B35" s="7" t="s">
        <v>51</v>
      </c>
      <c r="C35" s="7" t="s">
        <v>11</v>
      </c>
      <c r="D35" s="8" t="n">
        <v>6931.54</v>
      </c>
      <c r="E35" s="8" t="n">
        <v>1420.96</v>
      </c>
      <c r="F35" s="8" t="n">
        <v>5510.58</v>
      </c>
    </row>
    <row r="36" customFormat="false" ht="15" hidden="false" customHeight="false" outlineLevel="0" collapsed="false">
      <c r="A36" s="6" t="n">
        <v>32</v>
      </c>
      <c r="B36" s="7" t="s">
        <v>52</v>
      </c>
      <c r="C36" s="7" t="s">
        <v>53</v>
      </c>
      <c r="D36" s="8" t="n">
        <v>9282</v>
      </c>
      <c r="E36" s="8" t="n">
        <v>1902.81</v>
      </c>
      <c r="F36" s="8" t="n">
        <v>7379.19</v>
      </c>
    </row>
    <row r="37" customFormat="false" ht="15" hidden="false" customHeight="false" outlineLevel="0" collapsed="false">
      <c r="A37" s="6" t="n">
        <v>33</v>
      </c>
      <c r="B37" s="7" t="s">
        <v>54</v>
      </c>
      <c r="C37" s="7" t="s">
        <v>9</v>
      </c>
      <c r="D37" s="8" t="n">
        <v>16632</v>
      </c>
      <c r="E37" s="8" t="n">
        <v>3409.56</v>
      </c>
      <c r="F37" s="8" t="n">
        <v>13222.44</v>
      </c>
    </row>
    <row r="38" customFormat="false" ht="15" hidden="false" customHeight="false" outlineLevel="0" collapsed="false">
      <c r="A38" s="6" t="n">
        <v>34</v>
      </c>
      <c r="B38" s="7" t="s">
        <v>55</v>
      </c>
      <c r="C38" s="7" t="s">
        <v>56</v>
      </c>
      <c r="D38" s="8" t="n">
        <v>16254</v>
      </c>
      <c r="E38" s="8" t="n">
        <v>3332.07</v>
      </c>
      <c r="F38" s="8" t="n">
        <v>12921.93</v>
      </c>
    </row>
    <row r="39" customFormat="false" ht="15" hidden="false" customHeight="false" outlineLevel="0" collapsed="false">
      <c r="A39" s="6" t="n">
        <v>35</v>
      </c>
      <c r="B39" s="7" t="s">
        <v>57</v>
      </c>
      <c r="C39" s="7" t="s">
        <v>30</v>
      </c>
      <c r="D39" s="8" t="n">
        <v>21489</v>
      </c>
      <c r="E39" s="8" t="n">
        <v>4405.25</v>
      </c>
      <c r="F39" s="8" t="n">
        <v>17083.75</v>
      </c>
    </row>
    <row r="40" customFormat="false" ht="15" hidden="false" customHeight="false" outlineLevel="0" collapsed="false">
      <c r="A40" s="6" t="n">
        <v>36</v>
      </c>
      <c r="B40" s="7" t="s">
        <v>58</v>
      </c>
      <c r="C40" s="7" t="s">
        <v>9</v>
      </c>
      <c r="D40" s="8" t="n">
        <v>12839.75</v>
      </c>
      <c r="E40" s="8" t="n">
        <v>2632.16</v>
      </c>
      <c r="F40" s="8" t="n">
        <v>10207.59</v>
      </c>
    </row>
    <row r="41" customFormat="false" ht="15" hidden="false" customHeight="false" outlineLevel="0" collapsed="false">
      <c r="A41" s="6" t="n">
        <v>37</v>
      </c>
      <c r="B41" s="7" t="s">
        <v>59</v>
      </c>
      <c r="C41" s="7" t="s">
        <v>22</v>
      </c>
      <c r="D41" s="8" t="n">
        <v>10995.6</v>
      </c>
      <c r="E41" s="8" t="n">
        <v>2254.1</v>
      </c>
      <c r="F41" s="8" t="n">
        <v>8741.5</v>
      </c>
    </row>
    <row r="42" customFormat="false" ht="15" hidden="false" customHeight="false" outlineLevel="0" collapsed="false">
      <c r="A42" s="6" t="n">
        <v>38</v>
      </c>
      <c r="B42" s="7" t="s">
        <v>60</v>
      </c>
      <c r="C42" s="7" t="s">
        <v>22</v>
      </c>
      <c r="D42" s="8" t="n">
        <v>10452.12</v>
      </c>
      <c r="E42" s="8" t="n">
        <v>2142.68</v>
      </c>
      <c r="F42" s="8" t="n">
        <v>8309.44</v>
      </c>
    </row>
    <row r="43" customFormat="false" ht="15" hidden="false" customHeight="false" outlineLevel="0" collapsed="false">
      <c r="A43" s="6" t="n">
        <v>39</v>
      </c>
      <c r="B43" s="7" t="s">
        <v>61</v>
      </c>
      <c r="C43" s="7" t="s">
        <v>62</v>
      </c>
      <c r="D43" s="8" t="n">
        <v>7922.52</v>
      </c>
      <c r="E43" s="8" t="n">
        <v>1624.1</v>
      </c>
      <c r="F43" s="8" t="n">
        <v>6298.42</v>
      </c>
    </row>
    <row r="44" customFormat="false" ht="15" hidden="false" customHeight="false" outlineLevel="0" collapsed="false">
      <c r="A44" s="6" t="n">
        <v>41</v>
      </c>
      <c r="B44" s="7" t="s">
        <v>63</v>
      </c>
      <c r="C44" s="7" t="s">
        <v>53</v>
      </c>
      <c r="D44" s="8" t="n">
        <v>11662</v>
      </c>
      <c r="E44" s="8" t="n">
        <v>2390.71</v>
      </c>
      <c r="F44" s="8" t="n">
        <v>9271.29</v>
      </c>
    </row>
    <row r="45" customFormat="false" ht="15" hidden="false" customHeight="false" outlineLevel="0" collapsed="false">
      <c r="A45" s="6" t="n">
        <v>42</v>
      </c>
      <c r="B45" s="7" t="s">
        <v>64</v>
      </c>
      <c r="C45" s="7" t="s">
        <v>65</v>
      </c>
      <c r="D45" s="8" t="n">
        <v>11499.16</v>
      </c>
      <c r="E45" s="8" t="n">
        <v>2357.33</v>
      </c>
      <c r="F45" s="8" t="n">
        <v>9141.83</v>
      </c>
    </row>
    <row r="46" customFormat="false" ht="15" hidden="false" customHeight="false" outlineLevel="0" collapsed="false">
      <c r="A46" s="6" t="n">
        <v>43</v>
      </c>
      <c r="B46" s="7" t="s">
        <v>66</v>
      </c>
      <c r="C46" s="7" t="s">
        <v>53</v>
      </c>
      <c r="D46" s="8" t="n">
        <v>11662</v>
      </c>
      <c r="E46" s="8" t="n">
        <v>2390.71</v>
      </c>
      <c r="F46" s="8" t="n">
        <v>9271.29</v>
      </c>
    </row>
    <row r="47" customFormat="false" ht="15" hidden="false" customHeight="false" outlineLevel="0" collapsed="false">
      <c r="A47" s="6" t="n">
        <v>44</v>
      </c>
      <c r="B47" s="7" t="s">
        <v>67</v>
      </c>
      <c r="C47" s="7" t="s">
        <v>30</v>
      </c>
      <c r="D47" s="8" t="n">
        <v>16889.6</v>
      </c>
      <c r="E47" s="8" t="n">
        <v>3462.37</v>
      </c>
      <c r="F47" s="8" t="n">
        <v>13427.23</v>
      </c>
    </row>
    <row r="48" customFormat="false" ht="15" hidden="false" customHeight="false" outlineLevel="0" collapsed="false">
      <c r="A48" s="6" t="n">
        <v>45</v>
      </c>
      <c r="B48" s="7" t="s">
        <v>68</v>
      </c>
      <c r="C48" s="7" t="s">
        <v>9</v>
      </c>
      <c r="D48" s="8" t="n">
        <v>20697.6</v>
      </c>
      <c r="E48" s="8" t="n">
        <v>4243.01</v>
      </c>
      <c r="F48" s="8" t="n">
        <v>16454.59</v>
      </c>
    </row>
    <row r="49" customFormat="false" ht="15" hidden="false" customHeight="false" outlineLevel="0" collapsed="false">
      <c r="A49" s="6" t="n">
        <v>46</v>
      </c>
      <c r="B49" s="7" t="s">
        <v>69</v>
      </c>
      <c r="C49" s="7" t="s">
        <v>18</v>
      </c>
      <c r="D49" s="8" t="n">
        <v>24300</v>
      </c>
      <c r="E49" s="8" t="n">
        <v>4981.5</v>
      </c>
      <c r="F49" s="8" t="n">
        <v>19318.5</v>
      </c>
    </row>
    <row r="50" customFormat="false" ht="15" hidden="false" customHeight="false" outlineLevel="0" collapsed="false">
      <c r="A50" s="6" t="n">
        <v>47</v>
      </c>
      <c r="B50" s="7" t="s">
        <v>70</v>
      </c>
      <c r="C50" s="7" t="s">
        <v>30</v>
      </c>
      <c r="D50" s="8" t="n">
        <v>23861.2</v>
      </c>
      <c r="E50" s="8" t="n">
        <v>4891.54</v>
      </c>
      <c r="F50" s="8" t="n">
        <v>18969.66</v>
      </c>
    </row>
    <row r="51" customFormat="false" ht="15" hidden="false" customHeight="false" outlineLevel="0" collapsed="false">
      <c r="A51" s="6" t="n">
        <v>49</v>
      </c>
      <c r="B51" s="7" t="s">
        <v>71</v>
      </c>
      <c r="C51" s="7" t="s">
        <v>72</v>
      </c>
      <c r="D51" s="8" t="n">
        <v>20010</v>
      </c>
      <c r="E51" s="8" t="n">
        <v>4102.05</v>
      </c>
      <c r="F51" s="8" t="n">
        <v>15907.95</v>
      </c>
    </row>
    <row r="52" customFormat="false" ht="15" hidden="false" customHeight="false" outlineLevel="0" collapsed="false">
      <c r="A52" s="6" t="n">
        <v>50</v>
      </c>
      <c r="B52" s="7" t="s">
        <v>73</v>
      </c>
      <c r="C52" s="7" t="s">
        <v>24</v>
      </c>
      <c r="D52" s="8" t="n">
        <v>9030</v>
      </c>
      <c r="E52" s="8" t="n">
        <v>1851.15</v>
      </c>
      <c r="F52" s="8" t="n">
        <v>7178.85</v>
      </c>
    </row>
    <row r="53" customFormat="false" ht="15" hidden="false" customHeight="false" outlineLevel="0" collapsed="false">
      <c r="A53" s="6" t="n">
        <v>51</v>
      </c>
      <c r="B53" s="7" t="s">
        <v>74</v>
      </c>
      <c r="C53" s="7" t="s">
        <v>72</v>
      </c>
      <c r="D53" s="8" t="n">
        <v>21931.25</v>
      </c>
      <c r="E53" s="8" t="n">
        <v>4495.91</v>
      </c>
      <c r="F53" s="8" t="n">
        <v>17435.34</v>
      </c>
    </row>
    <row r="54" customFormat="false" ht="15" hidden="false" customHeight="false" outlineLevel="0" collapsed="false">
      <c r="A54" s="6" t="n">
        <v>52</v>
      </c>
      <c r="B54" s="7" t="s">
        <v>75</v>
      </c>
      <c r="C54" s="7" t="s">
        <v>76</v>
      </c>
      <c r="D54" s="8" t="n">
        <v>17690.4</v>
      </c>
      <c r="E54" s="8" t="n">
        <v>3626.53</v>
      </c>
      <c r="F54" s="8" t="n">
        <v>14063.87</v>
      </c>
    </row>
    <row r="55" customFormat="false" ht="15" hidden="false" customHeight="false" outlineLevel="0" collapsed="false">
      <c r="A55" s="6" t="n">
        <v>53</v>
      </c>
      <c r="B55" s="7" t="s">
        <v>77</v>
      </c>
      <c r="C55" s="7" t="s">
        <v>22</v>
      </c>
      <c r="D55" s="8" t="n">
        <v>11924.64</v>
      </c>
      <c r="E55" s="8" t="n">
        <v>2444.56</v>
      </c>
      <c r="F55" s="8" t="n">
        <v>9480.08</v>
      </c>
    </row>
    <row r="56" customFormat="false" ht="15" hidden="false" customHeight="false" outlineLevel="0" collapsed="false">
      <c r="A56" s="6" t="n">
        <v>54</v>
      </c>
      <c r="B56" s="7" t="s">
        <v>78</v>
      </c>
      <c r="C56" s="7" t="s">
        <v>9</v>
      </c>
      <c r="D56" s="8" t="n">
        <v>11088</v>
      </c>
      <c r="E56" s="8" t="n">
        <v>2273.04</v>
      </c>
      <c r="F56" s="8" t="n">
        <v>8814.96</v>
      </c>
    </row>
    <row r="57" customFormat="false" ht="15" hidden="false" customHeight="false" outlineLevel="0" collapsed="false">
      <c r="A57" s="6" t="n">
        <v>55</v>
      </c>
      <c r="B57" s="7" t="s">
        <v>79</v>
      </c>
      <c r="C57" s="7" t="s">
        <v>80</v>
      </c>
      <c r="D57" s="8" t="n">
        <v>15298.5</v>
      </c>
      <c r="E57" s="8" t="n">
        <v>3136.2</v>
      </c>
      <c r="F57" s="8" t="n">
        <v>12162.3</v>
      </c>
    </row>
    <row r="58" customFormat="false" ht="15" hidden="false" customHeight="false" outlineLevel="0" collapsed="false">
      <c r="A58" s="6" t="n">
        <v>56</v>
      </c>
      <c r="B58" s="7" t="s">
        <v>81</v>
      </c>
      <c r="C58" s="7" t="s">
        <v>20</v>
      </c>
      <c r="D58" s="8" t="n">
        <v>9933</v>
      </c>
      <c r="E58" s="8" t="n">
        <v>2036.27</v>
      </c>
      <c r="F58" s="8" t="n">
        <v>7896.73</v>
      </c>
    </row>
    <row r="59" customFormat="false" ht="15" hidden="false" customHeight="false" outlineLevel="0" collapsed="false">
      <c r="A59" s="6" t="n">
        <v>57</v>
      </c>
      <c r="B59" s="7" t="s">
        <v>82</v>
      </c>
      <c r="C59" s="7" t="s">
        <v>9</v>
      </c>
      <c r="D59" s="8" t="n">
        <v>14014.86</v>
      </c>
      <c r="E59" s="8" t="n">
        <v>2810.14</v>
      </c>
      <c r="F59" s="8" t="n">
        <v>11204.72</v>
      </c>
    </row>
    <row r="60" customFormat="false" ht="15" hidden="false" customHeight="false" outlineLevel="0" collapsed="false">
      <c r="A60" s="6" t="n">
        <v>58</v>
      </c>
      <c r="B60" s="7" t="s">
        <v>83</v>
      </c>
      <c r="C60" s="7" t="s">
        <v>80</v>
      </c>
      <c r="D60" s="8" t="n">
        <v>17593.28</v>
      </c>
      <c r="E60" s="8" t="n">
        <v>3606.62</v>
      </c>
      <c r="F60" s="8" t="n">
        <v>13986.66</v>
      </c>
    </row>
    <row r="61" customFormat="false" ht="15" hidden="false" customHeight="false" outlineLevel="0" collapsed="false">
      <c r="A61" s="6" t="n">
        <v>59</v>
      </c>
      <c r="B61" s="7" t="s">
        <v>84</v>
      </c>
      <c r="C61" s="7" t="s">
        <v>32</v>
      </c>
      <c r="D61" s="8" t="n">
        <v>16632</v>
      </c>
      <c r="E61" s="8" t="n">
        <v>3409.56</v>
      </c>
      <c r="F61" s="8" t="n">
        <v>13222.44</v>
      </c>
    </row>
    <row r="62" customFormat="false" ht="15" hidden="false" customHeight="false" outlineLevel="0" collapsed="false">
      <c r="A62" s="6" t="n">
        <v>60</v>
      </c>
      <c r="B62" s="7" t="s">
        <v>85</v>
      </c>
      <c r="C62" s="7" t="s">
        <v>86</v>
      </c>
      <c r="D62" s="8" t="n">
        <v>12828.2</v>
      </c>
      <c r="E62" s="8" t="n">
        <v>2629.78</v>
      </c>
      <c r="F62" s="8" t="n">
        <v>10198.42</v>
      </c>
    </row>
    <row r="63" customFormat="false" ht="15" hidden="false" customHeight="false" outlineLevel="0" collapsed="false">
      <c r="A63" s="6" t="n">
        <v>61</v>
      </c>
      <c r="B63" s="7" t="s">
        <v>87</v>
      </c>
      <c r="C63" s="7" t="s">
        <v>88</v>
      </c>
      <c r="D63" s="8" t="n">
        <v>19360.11</v>
      </c>
      <c r="E63" s="8" t="n">
        <v>3968.82</v>
      </c>
      <c r="F63" s="8" t="n">
        <v>15391.29</v>
      </c>
    </row>
    <row r="64" customFormat="false" ht="15" hidden="false" customHeight="false" outlineLevel="0" collapsed="false">
      <c r="A64" s="6" t="n">
        <v>62</v>
      </c>
      <c r="B64" s="7" t="s">
        <v>89</v>
      </c>
      <c r="C64" s="7" t="s">
        <v>30</v>
      </c>
      <c r="D64" s="8" t="n">
        <v>15103.2</v>
      </c>
      <c r="E64" s="8" t="n">
        <v>3096.15</v>
      </c>
      <c r="F64" s="8" t="n">
        <v>12007.05</v>
      </c>
    </row>
    <row r="65" customFormat="false" ht="15" hidden="false" customHeight="false" outlineLevel="0" collapsed="false">
      <c r="A65" s="6" t="n">
        <v>64</v>
      </c>
      <c r="B65" s="7" t="s">
        <v>90</v>
      </c>
      <c r="C65" s="7" t="s">
        <v>9</v>
      </c>
      <c r="D65" s="8" t="n">
        <v>12852</v>
      </c>
      <c r="E65" s="8" t="n">
        <v>2634.66</v>
      </c>
      <c r="F65" s="8" t="n">
        <v>10217.34</v>
      </c>
    </row>
    <row r="66" customFormat="false" ht="15" hidden="false" customHeight="false" outlineLevel="0" collapsed="false">
      <c r="A66" s="6" t="n">
        <v>65</v>
      </c>
      <c r="B66" s="7" t="s">
        <v>91</v>
      </c>
      <c r="C66" s="7" t="s">
        <v>62</v>
      </c>
      <c r="D66" s="8" t="n">
        <v>6024.43</v>
      </c>
      <c r="E66" s="8" t="n">
        <v>1235</v>
      </c>
      <c r="F66" s="8" t="n">
        <v>4789.43</v>
      </c>
    </row>
    <row r="67" customFormat="false" ht="15" hidden="false" customHeight="false" outlineLevel="0" collapsed="false">
      <c r="A67" s="6" t="n">
        <v>66</v>
      </c>
      <c r="B67" s="7" t="s">
        <v>92</v>
      </c>
      <c r="C67" s="7" t="s">
        <v>80</v>
      </c>
      <c r="D67" s="8" t="n">
        <v>5636.29</v>
      </c>
      <c r="E67" s="8" t="n">
        <v>1155.44</v>
      </c>
      <c r="F67" s="8" t="n">
        <v>4480.85</v>
      </c>
    </row>
    <row r="68" customFormat="false" ht="15" hidden="false" customHeight="false" outlineLevel="0" collapsed="false">
      <c r="A68" s="6" t="n">
        <v>67</v>
      </c>
      <c r="B68" s="7" t="s">
        <v>93</v>
      </c>
      <c r="C68" s="7" t="s">
        <v>32</v>
      </c>
      <c r="D68" s="8" t="n">
        <v>9574.34</v>
      </c>
      <c r="E68" s="8" t="n">
        <v>1962.74</v>
      </c>
      <c r="F68" s="8" t="n">
        <v>7611.6</v>
      </c>
    </row>
    <row r="69" customFormat="false" ht="15" hidden="false" customHeight="false" outlineLevel="0" collapsed="false">
      <c r="A69" s="6" t="n">
        <v>68</v>
      </c>
      <c r="B69" s="7" t="s">
        <v>94</v>
      </c>
      <c r="C69" s="7" t="s">
        <v>72</v>
      </c>
      <c r="D69" s="8" t="n">
        <v>21931.25</v>
      </c>
      <c r="E69" s="8" t="n">
        <v>4495.91</v>
      </c>
      <c r="F69" s="8" t="n">
        <v>17435.34</v>
      </c>
    </row>
    <row r="70" customFormat="false" ht="15" hidden="false" customHeight="false" outlineLevel="0" collapsed="false">
      <c r="A70" s="6" t="n">
        <v>69</v>
      </c>
      <c r="B70" s="7" t="s">
        <v>95</v>
      </c>
      <c r="C70" s="7" t="s">
        <v>9</v>
      </c>
      <c r="D70" s="8" t="n">
        <v>14210</v>
      </c>
      <c r="E70" s="8" t="n">
        <v>2913.05</v>
      </c>
      <c r="F70" s="8" t="n">
        <v>11296.95</v>
      </c>
    </row>
    <row r="71" customFormat="false" ht="15" hidden="false" customHeight="false" outlineLevel="0" collapsed="false">
      <c r="A71" s="6" t="n">
        <v>70</v>
      </c>
      <c r="B71" s="7" t="s">
        <v>96</v>
      </c>
      <c r="C71" s="7" t="s">
        <v>97</v>
      </c>
      <c r="D71" s="8" t="n">
        <v>24300</v>
      </c>
      <c r="E71" s="8" t="n">
        <v>4981.5</v>
      </c>
      <c r="F71" s="8" t="n">
        <v>19318.5</v>
      </c>
    </row>
    <row r="72" customFormat="false" ht="15" hidden="false" customHeight="false" outlineLevel="0" collapsed="false">
      <c r="A72" s="6" t="n">
        <v>71</v>
      </c>
      <c r="B72" s="7" t="s">
        <v>98</v>
      </c>
      <c r="C72" s="7" t="s">
        <v>30</v>
      </c>
      <c r="D72" s="8" t="n">
        <v>19836</v>
      </c>
      <c r="E72" s="8" t="n">
        <v>4066.38</v>
      </c>
      <c r="F72" s="8" t="n">
        <v>15769.62</v>
      </c>
    </row>
    <row r="73" customFormat="false" ht="15" hidden="false" customHeight="false" outlineLevel="0" collapsed="false">
      <c r="A73" s="6" t="n">
        <v>72</v>
      </c>
      <c r="B73" s="7" t="s">
        <v>99</v>
      </c>
      <c r="C73" s="7" t="s">
        <v>38</v>
      </c>
      <c r="D73" s="8" t="n">
        <v>18194.75</v>
      </c>
      <c r="E73" s="8" t="n">
        <v>3729.93</v>
      </c>
      <c r="F73" s="8" t="n">
        <v>14464.82</v>
      </c>
    </row>
    <row r="74" customFormat="false" ht="15" hidden="false" customHeight="false" outlineLevel="0" collapsed="false">
      <c r="A74" s="6" t="n">
        <v>73</v>
      </c>
      <c r="B74" s="7" t="s">
        <v>100</v>
      </c>
      <c r="C74" s="7" t="s">
        <v>20</v>
      </c>
      <c r="D74" s="8" t="n">
        <v>10332</v>
      </c>
      <c r="E74" s="8" t="n">
        <v>2118.06</v>
      </c>
      <c r="F74" s="8" t="n">
        <v>8213.94</v>
      </c>
    </row>
    <row r="75" customFormat="false" ht="15" hidden="false" customHeight="false" outlineLevel="0" collapsed="false">
      <c r="A75" s="6" t="n">
        <v>74</v>
      </c>
      <c r="B75" s="7" t="s">
        <v>101</v>
      </c>
      <c r="C75" s="7" t="s">
        <v>28</v>
      </c>
      <c r="D75" s="8" t="n">
        <v>21325.66</v>
      </c>
      <c r="E75" s="8" t="n">
        <v>4371.75</v>
      </c>
      <c r="F75" s="8" t="n">
        <v>16953.91</v>
      </c>
    </row>
    <row r="76" customFormat="false" ht="15" hidden="false" customHeight="false" outlineLevel="0" collapsed="false">
      <c r="A76" s="6" t="n">
        <v>75</v>
      </c>
      <c r="B76" s="7" t="s">
        <v>102</v>
      </c>
      <c r="C76" s="7" t="s">
        <v>103</v>
      </c>
      <c r="D76" s="8" t="n">
        <v>20143.41</v>
      </c>
      <c r="E76" s="8" t="n">
        <v>4129.39</v>
      </c>
      <c r="F76" s="8" t="n">
        <v>16014.02</v>
      </c>
    </row>
    <row r="77" customFormat="false" ht="15" hidden="false" customHeight="false" outlineLevel="0" collapsed="false">
      <c r="A77" s="6" t="n">
        <v>76</v>
      </c>
      <c r="B77" s="7" t="s">
        <v>104</v>
      </c>
      <c r="C77" s="7" t="s">
        <v>9</v>
      </c>
      <c r="D77" s="8" t="n">
        <v>19404</v>
      </c>
      <c r="E77" s="8" t="n">
        <v>3977.82</v>
      </c>
      <c r="F77" s="8" t="n">
        <v>15426.18</v>
      </c>
    </row>
    <row r="78" customFormat="false" ht="15" hidden="false" customHeight="false" outlineLevel="0" collapsed="false">
      <c r="A78" s="6" t="n">
        <v>77</v>
      </c>
      <c r="B78" s="7" t="s">
        <v>105</v>
      </c>
      <c r="C78" s="7" t="s">
        <v>106</v>
      </c>
      <c r="D78" s="8" t="n">
        <v>16751.72</v>
      </c>
      <c r="E78" s="8" t="n">
        <v>3434.11</v>
      </c>
      <c r="F78" s="8" t="n">
        <v>13317.61</v>
      </c>
    </row>
    <row r="79" customFormat="false" ht="15" hidden="false" customHeight="false" outlineLevel="0" collapsed="false">
      <c r="A79" s="6" t="n">
        <v>78</v>
      </c>
      <c r="B79" s="7" t="s">
        <v>107</v>
      </c>
      <c r="C79" s="7" t="s">
        <v>30</v>
      </c>
      <c r="D79" s="8" t="n">
        <v>28299.29</v>
      </c>
      <c r="E79" s="8" t="n">
        <v>5801.35</v>
      </c>
      <c r="F79" s="8" t="n">
        <v>22497.94</v>
      </c>
    </row>
    <row r="80" customFormat="false" ht="15" hidden="false" customHeight="false" outlineLevel="0" collapsed="false">
      <c r="A80" s="6" t="n">
        <v>79</v>
      </c>
      <c r="B80" s="7" t="s">
        <v>108</v>
      </c>
      <c r="C80" s="7" t="s">
        <v>109</v>
      </c>
      <c r="D80" s="8" t="n">
        <v>34528</v>
      </c>
      <c r="E80" s="8" t="n">
        <v>7078.24</v>
      </c>
      <c r="F80" s="8" t="n">
        <v>27449.76</v>
      </c>
    </row>
    <row r="81" customFormat="false" ht="15" hidden="false" customHeight="false" outlineLevel="0" collapsed="false">
      <c r="A81" s="6" t="n">
        <v>80</v>
      </c>
      <c r="B81" s="7" t="s">
        <v>110</v>
      </c>
      <c r="C81" s="7" t="s">
        <v>53</v>
      </c>
      <c r="D81" s="8" t="n">
        <v>9282</v>
      </c>
      <c r="E81" s="8" t="n">
        <v>1902.81</v>
      </c>
      <c r="F81" s="8" t="n">
        <v>7379.19</v>
      </c>
    </row>
    <row r="82" customFormat="false" ht="15" hidden="false" customHeight="false" outlineLevel="0" collapsed="false">
      <c r="A82" s="6" t="n">
        <v>81</v>
      </c>
      <c r="B82" s="7" t="s">
        <v>111</v>
      </c>
      <c r="C82" s="7" t="s">
        <v>30</v>
      </c>
      <c r="D82" s="8" t="n">
        <v>20143.41</v>
      </c>
      <c r="E82" s="8" t="n">
        <v>3927.96</v>
      </c>
      <c r="F82" s="8" t="n">
        <v>16215.45</v>
      </c>
    </row>
    <row r="83" customFormat="false" ht="15" hidden="false" customHeight="false" outlineLevel="0" collapsed="false">
      <c r="A83" s="6" t="n">
        <v>82</v>
      </c>
      <c r="B83" s="7" t="s">
        <v>112</v>
      </c>
      <c r="C83" s="7" t="s">
        <v>9</v>
      </c>
      <c r="D83" s="8" t="n">
        <v>7957.9</v>
      </c>
      <c r="E83" s="8" t="n">
        <v>1631.38</v>
      </c>
      <c r="F83" s="8" t="n">
        <v>6326.52</v>
      </c>
    </row>
    <row r="84" customFormat="false" ht="15" hidden="false" customHeight="false" outlineLevel="0" collapsed="false">
      <c r="A84" s="6" t="n">
        <v>83</v>
      </c>
      <c r="B84" s="7" t="s">
        <v>113</v>
      </c>
      <c r="C84" s="7" t="s">
        <v>72</v>
      </c>
      <c r="D84" s="8" t="n">
        <v>21931.25</v>
      </c>
      <c r="E84" s="8" t="n">
        <v>4495.91</v>
      </c>
      <c r="F84" s="8" t="n">
        <v>17435.34</v>
      </c>
    </row>
    <row r="85" customFormat="false" ht="15" hidden="false" customHeight="false" outlineLevel="0" collapsed="false">
      <c r="A85" s="6" t="n">
        <v>84</v>
      </c>
      <c r="B85" s="7" t="s">
        <v>114</v>
      </c>
      <c r="C85" s="7" t="s">
        <v>53</v>
      </c>
      <c r="D85" s="8" t="n">
        <v>13328</v>
      </c>
      <c r="E85" s="8" t="n">
        <v>2732.24</v>
      </c>
      <c r="F85" s="8" t="n">
        <v>10595.76</v>
      </c>
    </row>
    <row r="86" customFormat="false" ht="15" hidden="false" customHeight="false" outlineLevel="0" collapsed="false">
      <c r="A86" s="6" t="n">
        <v>85</v>
      </c>
      <c r="B86" s="7" t="s">
        <v>115</v>
      </c>
      <c r="C86" s="7" t="s">
        <v>32</v>
      </c>
      <c r="D86" s="8" t="n">
        <v>17388</v>
      </c>
      <c r="E86" s="8" t="n">
        <v>3564.54</v>
      </c>
      <c r="F86" s="8" t="n">
        <v>13823.46</v>
      </c>
    </row>
    <row r="87" customFormat="false" ht="15" hidden="false" customHeight="false" outlineLevel="0" collapsed="false">
      <c r="A87" s="6" t="n">
        <v>86</v>
      </c>
      <c r="B87" s="7" t="s">
        <v>116</v>
      </c>
      <c r="C87" s="7" t="s">
        <v>11</v>
      </c>
      <c r="D87" s="8" t="n">
        <v>6931.54</v>
      </c>
      <c r="E87" s="8" t="n">
        <v>1420.96</v>
      </c>
      <c r="F87" s="8" t="n">
        <v>5510.58</v>
      </c>
    </row>
    <row r="88" customFormat="false" ht="15" hidden="false" customHeight="false" outlineLevel="0" collapsed="false">
      <c r="A88" s="6" t="n">
        <v>87</v>
      </c>
      <c r="B88" s="7" t="s">
        <v>117</v>
      </c>
      <c r="C88" s="7" t="s">
        <v>9</v>
      </c>
      <c r="D88" s="8" t="n">
        <v>6714.47</v>
      </c>
      <c r="E88" s="8" t="n">
        <v>1376.46</v>
      </c>
      <c r="F88" s="8" t="n">
        <v>5338.01</v>
      </c>
    </row>
    <row r="89" customFormat="false" ht="15" hidden="false" customHeight="false" outlineLevel="0" collapsed="false">
      <c r="A89" s="6" t="n">
        <v>88</v>
      </c>
      <c r="B89" s="7" t="s">
        <v>118</v>
      </c>
      <c r="C89" s="7" t="s">
        <v>30</v>
      </c>
      <c r="D89" s="8" t="n">
        <v>25456.2</v>
      </c>
      <c r="E89" s="8" t="n">
        <v>4963.96</v>
      </c>
      <c r="F89" s="8" t="n">
        <v>20492.24</v>
      </c>
    </row>
    <row r="90" customFormat="false" ht="15" hidden="false" customHeight="false" outlineLevel="0" collapsed="false">
      <c r="A90" s="6" t="n">
        <v>89</v>
      </c>
      <c r="B90" s="7" t="s">
        <v>119</v>
      </c>
      <c r="C90" s="7" t="s">
        <v>53</v>
      </c>
      <c r="D90" s="8" t="n">
        <v>9282</v>
      </c>
      <c r="E90" s="8" t="n">
        <v>1902.81</v>
      </c>
      <c r="F90" s="8" t="n">
        <v>7379.19</v>
      </c>
    </row>
    <row r="91" customFormat="false" ht="15" hidden="false" customHeight="false" outlineLevel="0" collapsed="false">
      <c r="A91" s="6" t="n">
        <v>90</v>
      </c>
      <c r="B91" s="7" t="s">
        <v>120</v>
      </c>
      <c r="C91" s="7" t="s">
        <v>72</v>
      </c>
      <c r="D91" s="8" t="n">
        <v>24563</v>
      </c>
      <c r="E91" s="8" t="n">
        <v>5035.42</v>
      </c>
      <c r="F91" s="8" t="n">
        <v>19527.58</v>
      </c>
    </row>
    <row r="92" customFormat="false" ht="15" hidden="false" customHeight="false" outlineLevel="0" collapsed="false">
      <c r="A92" s="6" t="n">
        <v>91</v>
      </c>
      <c r="B92" s="7" t="s">
        <v>121</v>
      </c>
      <c r="C92" s="7" t="s">
        <v>122</v>
      </c>
      <c r="D92" s="8" t="n">
        <v>16502.85</v>
      </c>
      <c r="E92" s="8" t="n">
        <v>3383.08</v>
      </c>
      <c r="F92" s="8" t="n">
        <v>13119.77</v>
      </c>
    </row>
    <row r="93" customFormat="false" ht="15" hidden="false" customHeight="false" outlineLevel="0" collapsed="false">
      <c r="A93" s="6" t="n">
        <v>92</v>
      </c>
      <c r="B93" s="7" t="s">
        <v>123</v>
      </c>
      <c r="C93" s="7" t="s">
        <v>62</v>
      </c>
      <c r="D93" s="8" t="n">
        <v>11200</v>
      </c>
      <c r="E93" s="8" t="n">
        <v>2296</v>
      </c>
      <c r="F93" s="8" t="n">
        <v>8904</v>
      </c>
    </row>
    <row r="94" customFormat="false" ht="15" hidden="false" customHeight="false" outlineLevel="0" collapsed="false">
      <c r="A94" s="6" t="n">
        <v>93</v>
      </c>
      <c r="B94" s="7" t="s">
        <v>124</v>
      </c>
      <c r="C94" s="7" t="s">
        <v>125</v>
      </c>
      <c r="D94" s="8" t="n">
        <v>8854.11</v>
      </c>
      <c r="E94" s="8" t="n">
        <v>1815.09</v>
      </c>
      <c r="F94" s="8" t="n">
        <v>7039.02</v>
      </c>
    </row>
    <row r="95" customFormat="false" ht="15" hidden="false" customHeight="false" outlineLevel="0" collapsed="false">
      <c r="A95" s="6" t="n">
        <v>94</v>
      </c>
      <c r="B95" s="7" t="s">
        <v>126</v>
      </c>
      <c r="C95" s="7" t="s">
        <v>9</v>
      </c>
      <c r="D95" s="8" t="n">
        <v>12096</v>
      </c>
      <c r="E95" s="8" t="n">
        <v>2479.68</v>
      </c>
      <c r="F95" s="8" t="n">
        <v>9616.32</v>
      </c>
    </row>
    <row r="96" customFormat="false" ht="15" hidden="false" customHeight="false" outlineLevel="0" collapsed="false">
      <c r="A96" s="6" t="n">
        <v>96</v>
      </c>
      <c r="B96" s="7" t="s">
        <v>127</v>
      </c>
      <c r="C96" s="7" t="s">
        <v>32</v>
      </c>
      <c r="D96" s="8" t="n">
        <v>15120</v>
      </c>
      <c r="E96" s="8" t="n">
        <v>3099.6</v>
      </c>
      <c r="F96" s="8" t="n">
        <v>12020.4</v>
      </c>
    </row>
    <row r="97" customFormat="false" ht="15" hidden="false" customHeight="false" outlineLevel="0" collapsed="false">
      <c r="A97" s="6" t="n">
        <v>97</v>
      </c>
      <c r="B97" s="7" t="s">
        <v>128</v>
      </c>
      <c r="C97" s="7" t="s">
        <v>9</v>
      </c>
      <c r="D97" s="8" t="n">
        <v>13513.5</v>
      </c>
      <c r="E97" s="8" t="n">
        <v>2770.27</v>
      </c>
      <c r="F97" s="8" t="n">
        <v>10743.23</v>
      </c>
    </row>
    <row r="98" customFormat="false" ht="15" hidden="false" customHeight="false" outlineLevel="0" collapsed="false">
      <c r="A98" s="6" t="n">
        <v>98</v>
      </c>
      <c r="B98" s="7" t="s">
        <v>129</v>
      </c>
      <c r="C98" s="7" t="s">
        <v>22</v>
      </c>
      <c r="D98" s="8" t="n">
        <v>13744.5</v>
      </c>
      <c r="E98" s="8" t="n">
        <v>2817.63</v>
      </c>
      <c r="F98" s="8" t="n">
        <v>10926.87</v>
      </c>
    </row>
    <row r="99" customFormat="false" ht="15" hidden="false" customHeight="false" outlineLevel="0" collapsed="false">
      <c r="A99" s="6" t="n">
        <v>100</v>
      </c>
      <c r="B99" s="7" t="s">
        <v>130</v>
      </c>
      <c r="C99" s="7" t="s">
        <v>9</v>
      </c>
      <c r="D99" s="8" t="n">
        <v>9828</v>
      </c>
      <c r="E99" s="8" t="n">
        <v>2014.74</v>
      </c>
      <c r="F99" s="8" t="n">
        <v>7813.26</v>
      </c>
    </row>
    <row r="100" customFormat="false" ht="15" hidden="false" customHeight="false" outlineLevel="0" collapsed="false">
      <c r="A100" s="6" t="n">
        <v>101</v>
      </c>
      <c r="B100" s="7" t="s">
        <v>131</v>
      </c>
      <c r="C100" s="7" t="s">
        <v>9</v>
      </c>
      <c r="D100" s="8" t="n">
        <v>3111.54</v>
      </c>
      <c r="E100" s="9" t="n">
        <v>637.87</v>
      </c>
      <c r="F100" s="8" t="n">
        <v>2473.67</v>
      </c>
    </row>
    <row r="101" customFormat="false" ht="15" hidden="false" customHeight="false" outlineLevel="0" collapsed="false">
      <c r="A101" s="6" t="n">
        <v>102</v>
      </c>
      <c r="B101" s="7" t="s">
        <v>132</v>
      </c>
      <c r="C101" s="7" t="s">
        <v>106</v>
      </c>
      <c r="D101" s="8" t="n">
        <v>9262.04</v>
      </c>
      <c r="E101" s="8" t="n">
        <v>1898.73</v>
      </c>
      <c r="F101" s="8" t="n">
        <v>7363.31</v>
      </c>
    </row>
    <row r="102" customFormat="false" ht="15" hidden="false" customHeight="false" outlineLevel="0" collapsed="false">
      <c r="A102" s="6" t="n">
        <v>103</v>
      </c>
      <c r="B102" s="7" t="s">
        <v>133</v>
      </c>
      <c r="C102" s="7" t="s">
        <v>30</v>
      </c>
      <c r="D102" s="8" t="n">
        <v>16530</v>
      </c>
      <c r="E102" s="8" t="n">
        <v>3388.65</v>
      </c>
      <c r="F102" s="8" t="n">
        <v>13141.35</v>
      </c>
    </row>
    <row r="103" customFormat="false" ht="15" hidden="false" customHeight="false" outlineLevel="0" collapsed="false">
      <c r="A103" s="6" t="n">
        <v>104</v>
      </c>
      <c r="B103" s="7" t="s">
        <v>134</v>
      </c>
      <c r="C103" s="7" t="s">
        <v>9</v>
      </c>
      <c r="D103" s="8" t="n">
        <v>12474</v>
      </c>
      <c r="E103" s="8" t="n">
        <v>2557.17</v>
      </c>
      <c r="F103" s="8" t="n">
        <v>9916.83</v>
      </c>
    </row>
    <row r="104" customFormat="false" ht="15" hidden="false" customHeight="false" outlineLevel="0" collapsed="false">
      <c r="A104" s="6" t="n">
        <v>105</v>
      </c>
      <c r="B104" s="7" t="s">
        <v>135</v>
      </c>
      <c r="C104" s="7" t="s">
        <v>136</v>
      </c>
      <c r="D104" s="8" t="n">
        <v>13910.4</v>
      </c>
      <c r="E104" s="8" t="n">
        <v>2851.63</v>
      </c>
      <c r="F104" s="8" t="n">
        <v>11058.77</v>
      </c>
    </row>
    <row r="105" customFormat="false" ht="15" hidden="false" customHeight="false" outlineLevel="0" collapsed="false">
      <c r="A105" s="6" t="n">
        <v>106</v>
      </c>
      <c r="B105" s="7" t="s">
        <v>137</v>
      </c>
      <c r="C105" s="7" t="s">
        <v>138</v>
      </c>
      <c r="D105" s="8" t="n">
        <v>21053</v>
      </c>
      <c r="E105" s="8" t="n">
        <v>4315.87</v>
      </c>
      <c r="F105" s="8" t="n">
        <v>16737.13</v>
      </c>
    </row>
    <row r="106" customFormat="false" ht="15" hidden="false" customHeight="false" outlineLevel="0" collapsed="false">
      <c r="A106" s="6" t="n">
        <v>107</v>
      </c>
      <c r="B106" s="7" t="s">
        <v>139</v>
      </c>
      <c r="C106" s="7" t="s">
        <v>32</v>
      </c>
      <c r="D106" s="8" t="n">
        <v>17388</v>
      </c>
      <c r="E106" s="8" t="n">
        <v>3564.54</v>
      </c>
      <c r="F106" s="8" t="n">
        <v>13823.46</v>
      </c>
    </row>
    <row r="107" customFormat="false" ht="15" hidden="false" customHeight="false" outlineLevel="0" collapsed="false">
      <c r="A107" s="6" t="n">
        <v>108</v>
      </c>
      <c r="B107" s="7" t="s">
        <v>140</v>
      </c>
      <c r="C107" s="7" t="s">
        <v>9</v>
      </c>
      <c r="D107" s="8" t="n">
        <v>17625.3</v>
      </c>
      <c r="E107" s="8" t="n">
        <v>3436.93</v>
      </c>
      <c r="F107" s="8" t="n">
        <v>14188.37</v>
      </c>
    </row>
    <row r="108" customFormat="false" ht="15" hidden="false" customHeight="false" outlineLevel="0" collapsed="false">
      <c r="A108" s="6" t="n">
        <v>110</v>
      </c>
      <c r="B108" s="7" t="s">
        <v>141</v>
      </c>
      <c r="C108" s="7" t="s">
        <v>9</v>
      </c>
      <c r="D108" s="8" t="n">
        <v>6127.56</v>
      </c>
      <c r="E108" s="8" t="n">
        <v>1256.15</v>
      </c>
      <c r="F108" s="8" t="n">
        <v>4871.41</v>
      </c>
    </row>
    <row r="109" customFormat="false" ht="15" hidden="false" customHeight="false" outlineLevel="0" collapsed="false">
      <c r="A109" s="6" t="n">
        <v>111</v>
      </c>
      <c r="B109" s="7" t="s">
        <v>142</v>
      </c>
      <c r="C109" s="7" t="s">
        <v>30</v>
      </c>
      <c r="D109" s="8" t="n">
        <v>15225</v>
      </c>
      <c r="E109" s="8" t="n">
        <v>3121.13</v>
      </c>
      <c r="F109" s="8" t="n">
        <v>12103.87</v>
      </c>
    </row>
    <row r="110" customFormat="false" ht="15" hidden="false" customHeight="false" outlineLevel="0" collapsed="false">
      <c r="A110" s="6" t="n">
        <v>112</v>
      </c>
      <c r="B110" s="7" t="s">
        <v>143</v>
      </c>
      <c r="C110" s="7" t="s">
        <v>22</v>
      </c>
      <c r="D110" s="8" t="n">
        <v>10930.92</v>
      </c>
      <c r="E110" s="8" t="n">
        <v>2240.84</v>
      </c>
      <c r="F110" s="8" t="n">
        <v>8690.08</v>
      </c>
    </row>
    <row r="111" customFormat="false" ht="15" hidden="false" customHeight="false" outlineLevel="0" collapsed="false">
      <c r="A111" s="6" t="n">
        <v>113</v>
      </c>
      <c r="B111" s="7" t="s">
        <v>144</v>
      </c>
      <c r="C111" s="7" t="s">
        <v>32</v>
      </c>
      <c r="D111" s="8" t="n">
        <v>8753.66</v>
      </c>
      <c r="E111" s="8" t="n">
        <v>1794.5</v>
      </c>
      <c r="F111" s="8" t="n">
        <v>6959.16</v>
      </c>
    </row>
    <row r="112" customFormat="false" ht="15" hidden="false" customHeight="false" outlineLevel="0" collapsed="false">
      <c r="A112" s="6" t="n">
        <v>114</v>
      </c>
      <c r="B112" s="7" t="s">
        <v>145</v>
      </c>
      <c r="C112" s="7" t="s">
        <v>22</v>
      </c>
      <c r="D112" s="8" t="n">
        <v>16198.88</v>
      </c>
      <c r="E112" s="8" t="n">
        <v>3320.77</v>
      </c>
      <c r="F112" s="8" t="n">
        <v>12878.11</v>
      </c>
    </row>
    <row r="113" customFormat="false" ht="15" hidden="false" customHeight="false" outlineLevel="0" collapsed="false">
      <c r="A113" s="6" t="n">
        <v>115</v>
      </c>
      <c r="B113" s="7" t="s">
        <v>146</v>
      </c>
      <c r="C113" s="7" t="s">
        <v>22</v>
      </c>
      <c r="D113" s="8" t="n">
        <v>10930.92</v>
      </c>
      <c r="E113" s="8" t="n">
        <v>2240.84</v>
      </c>
      <c r="F113" s="8" t="n">
        <v>8690.08</v>
      </c>
    </row>
    <row r="114" customFormat="false" ht="15" hidden="false" customHeight="false" outlineLevel="0" collapsed="false">
      <c r="A114" s="6" t="n">
        <v>116</v>
      </c>
      <c r="B114" s="7" t="s">
        <v>147</v>
      </c>
      <c r="C114" s="7" t="s">
        <v>106</v>
      </c>
      <c r="D114" s="8" t="n">
        <v>12180</v>
      </c>
      <c r="E114" s="8" t="n">
        <v>2496.9</v>
      </c>
      <c r="F114" s="8" t="n">
        <v>9683.1</v>
      </c>
    </row>
    <row r="115" customFormat="false" ht="15" hidden="false" customHeight="false" outlineLevel="0" collapsed="false">
      <c r="A115" s="6" t="n">
        <v>117</v>
      </c>
      <c r="B115" s="7" t="s">
        <v>148</v>
      </c>
      <c r="C115" s="7" t="s">
        <v>22</v>
      </c>
      <c r="D115" s="8" t="n">
        <v>10930.92</v>
      </c>
      <c r="E115" s="8" t="n">
        <v>2240.84</v>
      </c>
      <c r="F115" s="8" t="n">
        <v>8690.08</v>
      </c>
    </row>
    <row r="116" customFormat="false" ht="15" hidden="false" customHeight="false" outlineLevel="0" collapsed="false">
      <c r="A116" s="6" t="n">
        <v>118</v>
      </c>
      <c r="B116" s="7" t="s">
        <v>149</v>
      </c>
      <c r="C116" s="7" t="s">
        <v>9</v>
      </c>
      <c r="D116" s="8" t="n">
        <v>13597.5</v>
      </c>
      <c r="E116" s="8" t="n">
        <v>2787.49</v>
      </c>
      <c r="F116" s="8" t="n">
        <v>10810.01</v>
      </c>
    </row>
    <row r="117" customFormat="false" ht="15" hidden="false" customHeight="false" outlineLevel="0" collapsed="false">
      <c r="A117" s="6" t="n">
        <v>119</v>
      </c>
      <c r="B117" s="7" t="s">
        <v>150</v>
      </c>
      <c r="C117" s="7" t="s">
        <v>151</v>
      </c>
      <c r="D117" s="8" t="n">
        <v>10022.4</v>
      </c>
      <c r="E117" s="8" t="n">
        <v>2054.59</v>
      </c>
      <c r="F117" s="8" t="n">
        <v>7967.81</v>
      </c>
    </row>
    <row r="118" customFormat="false" ht="15" hidden="false" customHeight="false" outlineLevel="0" collapsed="false">
      <c r="A118" s="6" t="n">
        <v>120</v>
      </c>
      <c r="B118" s="7" t="s">
        <v>152</v>
      </c>
      <c r="C118" s="7" t="s">
        <v>153</v>
      </c>
      <c r="D118" s="8" t="n">
        <v>21599.2</v>
      </c>
      <c r="E118" s="8" t="n">
        <v>4427.83</v>
      </c>
      <c r="F118" s="8" t="n">
        <v>17171.37</v>
      </c>
    </row>
    <row r="119" customFormat="false" ht="15" hidden="false" customHeight="false" outlineLevel="0" collapsed="false">
      <c r="A119" s="6" t="n">
        <v>121</v>
      </c>
      <c r="B119" s="7" t="s">
        <v>154</v>
      </c>
      <c r="C119" s="7" t="s">
        <v>88</v>
      </c>
      <c r="D119" s="8" t="n">
        <v>19946.2</v>
      </c>
      <c r="E119" s="8" t="n">
        <v>4088.97</v>
      </c>
      <c r="F119" s="8" t="n">
        <v>15857.23</v>
      </c>
    </row>
    <row r="120" customFormat="false" ht="15" hidden="false" customHeight="false" outlineLevel="0" collapsed="false">
      <c r="A120" s="6" t="n">
        <v>122</v>
      </c>
      <c r="B120" s="7" t="s">
        <v>155</v>
      </c>
      <c r="C120" s="7" t="s">
        <v>9</v>
      </c>
      <c r="D120" s="8" t="n">
        <v>16671.55</v>
      </c>
      <c r="E120" s="8" t="n">
        <v>3417.67</v>
      </c>
      <c r="F120" s="8" t="n">
        <v>13253.88</v>
      </c>
    </row>
    <row r="121" customFormat="false" ht="15" hidden="false" customHeight="false" outlineLevel="0" collapsed="false">
      <c r="A121" s="6" t="n">
        <v>123</v>
      </c>
      <c r="B121" s="7" t="s">
        <v>156</v>
      </c>
      <c r="C121" s="7" t="s">
        <v>157</v>
      </c>
      <c r="D121" s="8" t="n">
        <v>13328</v>
      </c>
      <c r="E121" s="8" t="n">
        <v>2732.24</v>
      </c>
      <c r="F121" s="8" t="n">
        <v>10595.76</v>
      </c>
    </row>
    <row r="122" customFormat="false" ht="15" hidden="false" customHeight="false" outlineLevel="0" collapsed="false">
      <c r="A122" s="6" t="n">
        <v>124</v>
      </c>
      <c r="B122" s="7" t="s">
        <v>158</v>
      </c>
      <c r="C122" s="7" t="s">
        <v>125</v>
      </c>
      <c r="D122" s="8" t="n">
        <v>4660.05</v>
      </c>
      <c r="E122" s="9" t="n">
        <v>955.31</v>
      </c>
      <c r="F122" s="8" t="n">
        <v>3704.74</v>
      </c>
    </row>
    <row r="123" customFormat="false" ht="15" hidden="false" customHeight="false" outlineLevel="0" collapsed="false">
      <c r="A123" s="6" t="n">
        <v>125</v>
      </c>
      <c r="B123" s="7" t="s">
        <v>159</v>
      </c>
      <c r="C123" s="7" t="s">
        <v>9</v>
      </c>
      <c r="D123" s="8" t="n">
        <v>12757.5</v>
      </c>
      <c r="E123" s="8" t="n">
        <v>2615.29</v>
      </c>
      <c r="F123" s="8" t="n">
        <v>10142.21</v>
      </c>
    </row>
    <row r="124" customFormat="false" ht="15" hidden="false" customHeight="false" outlineLevel="0" collapsed="false">
      <c r="A124" s="6" t="n">
        <v>126</v>
      </c>
      <c r="B124" s="7" t="s">
        <v>160</v>
      </c>
      <c r="C124" s="7" t="s">
        <v>161</v>
      </c>
      <c r="D124" s="8" t="n">
        <v>10626</v>
      </c>
      <c r="E124" s="8" t="n">
        <v>2178.33</v>
      </c>
      <c r="F124" s="8" t="n">
        <v>8447.67</v>
      </c>
    </row>
    <row r="125" customFormat="false" ht="15" hidden="false" customHeight="false" outlineLevel="0" collapsed="false">
      <c r="A125" s="6" t="n">
        <v>127</v>
      </c>
      <c r="B125" s="7" t="s">
        <v>162</v>
      </c>
      <c r="C125" s="7" t="s">
        <v>9</v>
      </c>
      <c r="D125" s="8" t="n">
        <v>11068.75</v>
      </c>
      <c r="E125" s="8" t="n">
        <v>2269.1</v>
      </c>
      <c r="F125" s="8" t="n">
        <v>8799.65</v>
      </c>
    </row>
    <row r="126" customFormat="false" ht="15" hidden="false" customHeight="false" outlineLevel="0" collapsed="false">
      <c r="A126" s="6" t="n">
        <v>128</v>
      </c>
      <c r="B126" s="7" t="s">
        <v>163</v>
      </c>
      <c r="C126" s="7" t="s">
        <v>9</v>
      </c>
      <c r="D126" s="8" t="n">
        <v>12589.5</v>
      </c>
      <c r="E126" s="8" t="n">
        <v>2580.85</v>
      </c>
      <c r="F126" s="8" t="n">
        <v>10008.65</v>
      </c>
    </row>
    <row r="127" customFormat="false" ht="15" hidden="false" customHeight="false" outlineLevel="0" collapsed="false">
      <c r="A127" s="6" t="n">
        <v>129</v>
      </c>
      <c r="B127" s="7" t="s">
        <v>164</v>
      </c>
      <c r="C127" s="7" t="s">
        <v>165</v>
      </c>
      <c r="D127" s="8" t="n">
        <v>18384.19</v>
      </c>
      <c r="E127" s="8" t="n">
        <v>3768.75</v>
      </c>
      <c r="F127" s="8" t="n">
        <v>14615.44</v>
      </c>
    </row>
    <row r="128" customFormat="false" ht="15" hidden="false" customHeight="false" outlineLevel="0" collapsed="false">
      <c r="A128" s="6" t="n">
        <v>130</v>
      </c>
      <c r="B128" s="7" t="s">
        <v>166</v>
      </c>
      <c r="C128" s="7" t="s">
        <v>76</v>
      </c>
      <c r="D128" s="8" t="n">
        <v>17766</v>
      </c>
      <c r="E128" s="8" t="n">
        <v>3642.03</v>
      </c>
      <c r="F128" s="8" t="n">
        <v>14123.97</v>
      </c>
    </row>
    <row r="129" customFormat="false" ht="15" hidden="false" customHeight="false" outlineLevel="0" collapsed="false">
      <c r="A129" s="6" t="n">
        <v>131</v>
      </c>
      <c r="B129" s="7" t="s">
        <v>167</v>
      </c>
      <c r="C129" s="7" t="s">
        <v>32</v>
      </c>
      <c r="D129" s="8" t="n">
        <v>17463.6</v>
      </c>
      <c r="E129" s="8" t="n">
        <v>3580.04</v>
      </c>
      <c r="F129" s="8" t="n">
        <v>13883.56</v>
      </c>
    </row>
    <row r="130" customFormat="false" ht="15" hidden="false" customHeight="false" outlineLevel="0" collapsed="false">
      <c r="A130" s="6" t="n">
        <v>132</v>
      </c>
      <c r="B130" s="7" t="s">
        <v>168</v>
      </c>
      <c r="C130" s="7" t="s">
        <v>22</v>
      </c>
      <c r="D130" s="8" t="n">
        <v>5481</v>
      </c>
      <c r="E130" s="8" t="n">
        <v>1123.61</v>
      </c>
      <c r="F130" s="8" t="n">
        <v>4357.39</v>
      </c>
    </row>
    <row r="131" customFormat="false" ht="15" hidden="false" customHeight="false" outlineLevel="0" collapsed="false">
      <c r="A131" s="6" t="n">
        <v>133</v>
      </c>
      <c r="B131" s="7" t="s">
        <v>169</v>
      </c>
      <c r="C131" s="7" t="s">
        <v>41</v>
      </c>
      <c r="D131" s="8" t="n">
        <v>16405.2</v>
      </c>
      <c r="E131" s="8" t="n">
        <v>3363.06</v>
      </c>
      <c r="F131" s="8" t="n">
        <v>13042.14</v>
      </c>
    </row>
    <row r="132" customFormat="false" ht="15" hidden="false" customHeight="false" outlineLevel="0" collapsed="false">
      <c r="A132" s="6" t="n">
        <v>134</v>
      </c>
      <c r="B132" s="7" t="s">
        <v>170</v>
      </c>
      <c r="C132" s="7" t="s">
        <v>80</v>
      </c>
      <c r="D132" s="8" t="n">
        <v>15347.33</v>
      </c>
      <c r="E132" s="8" t="n">
        <v>3146.2</v>
      </c>
      <c r="F132" s="8" t="n">
        <v>12201.13</v>
      </c>
    </row>
    <row r="133" customFormat="false" ht="15" hidden="false" customHeight="false" outlineLevel="0" collapsed="false">
      <c r="A133" s="6" t="n">
        <v>135</v>
      </c>
      <c r="B133" s="7" t="s">
        <v>171</v>
      </c>
      <c r="C133" s="7" t="s">
        <v>28</v>
      </c>
      <c r="D133" s="8" t="n">
        <v>13995.5</v>
      </c>
      <c r="E133" s="8" t="n">
        <v>2869.07</v>
      </c>
      <c r="F133" s="8" t="n">
        <v>11126.43</v>
      </c>
    </row>
    <row r="134" customFormat="false" ht="15" hidden="false" customHeight="false" outlineLevel="0" collapsed="false">
      <c r="A134" s="6" t="n">
        <v>136</v>
      </c>
      <c r="B134" s="7" t="s">
        <v>172</v>
      </c>
      <c r="C134" s="7" t="s">
        <v>173</v>
      </c>
      <c r="D134" s="8" t="n">
        <v>15649.13</v>
      </c>
      <c r="E134" s="8" t="n">
        <v>3208.08</v>
      </c>
      <c r="F134" s="8" t="n">
        <v>12441.05</v>
      </c>
    </row>
    <row r="135" customFormat="false" ht="15" hidden="false" customHeight="false" outlineLevel="0" collapsed="false">
      <c r="A135" s="6" t="n">
        <v>137</v>
      </c>
      <c r="B135" s="7" t="s">
        <v>174</v>
      </c>
      <c r="C135" s="7" t="s">
        <v>175</v>
      </c>
      <c r="D135" s="8" t="n">
        <v>29106</v>
      </c>
      <c r="E135" s="8" t="n">
        <v>5966.73</v>
      </c>
      <c r="F135" s="8" t="n">
        <v>23139.27</v>
      </c>
    </row>
    <row r="136" customFormat="false" ht="15" hidden="false" customHeight="false" outlineLevel="0" collapsed="false">
      <c r="A136" s="6" t="n">
        <v>138</v>
      </c>
      <c r="B136" s="7" t="s">
        <v>176</v>
      </c>
      <c r="C136" s="7" t="s">
        <v>20</v>
      </c>
      <c r="D136" s="8" t="n">
        <v>8610</v>
      </c>
      <c r="E136" s="8" t="n">
        <v>1765.05</v>
      </c>
      <c r="F136" s="8" t="n">
        <v>6844.95</v>
      </c>
    </row>
    <row r="137" customFormat="false" ht="15" hidden="false" customHeight="false" outlineLevel="0" collapsed="false">
      <c r="A137" s="6" t="n">
        <v>139</v>
      </c>
      <c r="B137" s="7" t="s">
        <v>177</v>
      </c>
      <c r="C137" s="7" t="s">
        <v>62</v>
      </c>
      <c r="D137" s="8" t="n">
        <v>11200</v>
      </c>
      <c r="E137" s="8" t="n">
        <v>2296</v>
      </c>
      <c r="F137" s="8" t="n">
        <v>8904</v>
      </c>
    </row>
    <row r="138" customFormat="false" ht="15" hidden="false" customHeight="false" outlineLevel="0" collapsed="false">
      <c r="A138" s="6" t="n">
        <v>140</v>
      </c>
      <c r="B138" s="7" t="s">
        <v>178</v>
      </c>
      <c r="C138" s="7" t="s">
        <v>72</v>
      </c>
      <c r="D138" s="8" t="n">
        <v>24563</v>
      </c>
      <c r="E138" s="8" t="n">
        <v>5035.42</v>
      </c>
      <c r="F138" s="8" t="n">
        <v>19527.58</v>
      </c>
    </row>
    <row r="139" customFormat="false" ht="15" hidden="false" customHeight="false" outlineLevel="0" collapsed="false">
      <c r="A139" s="6" t="n">
        <v>141</v>
      </c>
      <c r="B139" s="7" t="s">
        <v>179</v>
      </c>
      <c r="C139" s="7" t="s">
        <v>180</v>
      </c>
      <c r="D139" s="8" t="n">
        <v>12852</v>
      </c>
      <c r="E139" s="8" t="n">
        <v>2634.66</v>
      </c>
      <c r="F139" s="8" t="n">
        <v>10217.34</v>
      </c>
    </row>
    <row r="140" customFormat="false" ht="15" hidden="false" customHeight="false" outlineLevel="0" collapsed="false">
      <c r="A140" s="6" t="n">
        <v>142</v>
      </c>
      <c r="B140" s="7" t="s">
        <v>181</v>
      </c>
      <c r="C140" s="7" t="s">
        <v>16</v>
      </c>
      <c r="D140" s="8" t="n">
        <v>6260.22</v>
      </c>
      <c r="E140" s="8" t="n">
        <v>1283.34</v>
      </c>
      <c r="F140" s="8" t="n">
        <v>4976.88</v>
      </c>
    </row>
    <row r="141" customFormat="false" ht="15" hidden="false" customHeight="false" outlineLevel="0" collapsed="false">
      <c r="A141" s="6" t="n">
        <v>143</v>
      </c>
      <c r="B141" s="7" t="s">
        <v>182</v>
      </c>
      <c r="C141" s="7" t="s">
        <v>22</v>
      </c>
      <c r="D141" s="8" t="n">
        <v>12535.25</v>
      </c>
      <c r="E141" s="8" t="n">
        <v>2569.73</v>
      </c>
      <c r="F141" s="8" t="n">
        <v>9965.52</v>
      </c>
    </row>
    <row r="142" customFormat="false" ht="15" hidden="false" customHeight="false" outlineLevel="0" collapsed="false">
      <c r="A142" s="6" t="n">
        <v>144</v>
      </c>
      <c r="B142" s="7" t="s">
        <v>183</v>
      </c>
      <c r="C142" s="7" t="s">
        <v>62</v>
      </c>
      <c r="D142" s="8" t="n">
        <v>11648</v>
      </c>
      <c r="E142" s="8" t="n">
        <v>2387.84</v>
      </c>
      <c r="F142" s="8" t="n">
        <v>9260.16</v>
      </c>
    </row>
    <row r="143" customFormat="false" ht="15" hidden="false" customHeight="false" outlineLevel="0" collapsed="false">
      <c r="A143" s="6" t="n">
        <v>147</v>
      </c>
      <c r="B143" s="7" t="s">
        <v>184</v>
      </c>
      <c r="C143" s="7" t="s">
        <v>32</v>
      </c>
      <c r="D143" s="8" t="n">
        <v>7002.97</v>
      </c>
      <c r="E143" s="8" t="n">
        <v>1435.6</v>
      </c>
      <c r="F143" s="8" t="n">
        <v>5567.37</v>
      </c>
    </row>
    <row r="144" customFormat="false" ht="15" hidden="false" customHeight="false" outlineLevel="0" collapsed="false">
      <c r="A144" s="6" t="n">
        <v>148</v>
      </c>
      <c r="B144" s="7" t="s">
        <v>185</v>
      </c>
      <c r="C144" s="7" t="s">
        <v>62</v>
      </c>
      <c r="D144" s="8" t="n">
        <v>11200</v>
      </c>
      <c r="E144" s="8" t="n">
        <v>2296</v>
      </c>
      <c r="F144" s="8" t="n">
        <v>8904</v>
      </c>
    </row>
    <row r="145" customFormat="false" ht="15" hidden="false" customHeight="false" outlineLevel="0" collapsed="false">
      <c r="A145" s="6" t="n">
        <v>149</v>
      </c>
      <c r="B145" s="7" t="s">
        <v>186</v>
      </c>
      <c r="C145" s="7" t="s">
        <v>9</v>
      </c>
      <c r="D145" s="8" t="n">
        <v>10395</v>
      </c>
      <c r="E145" s="8" t="n">
        <v>2130.98</v>
      </c>
      <c r="F145" s="8" t="n">
        <v>8264.02</v>
      </c>
    </row>
    <row r="146" customFormat="false" ht="15" hidden="false" customHeight="false" outlineLevel="0" collapsed="false">
      <c r="A146" s="6" t="n">
        <v>150</v>
      </c>
      <c r="B146" s="7" t="s">
        <v>187</v>
      </c>
      <c r="C146" s="7" t="s">
        <v>22</v>
      </c>
      <c r="D146" s="8" t="n">
        <v>13036.66</v>
      </c>
      <c r="E146" s="8" t="n">
        <v>2672.51</v>
      </c>
      <c r="F146" s="8" t="n">
        <v>10364.15</v>
      </c>
    </row>
    <row r="147" customFormat="false" ht="15" hidden="false" customHeight="false" outlineLevel="0" collapsed="false">
      <c r="A147" s="6" t="n">
        <v>151</v>
      </c>
      <c r="B147" s="7" t="s">
        <v>188</v>
      </c>
      <c r="C147" s="7" t="s">
        <v>22</v>
      </c>
      <c r="D147" s="8" t="n">
        <v>11131.12</v>
      </c>
      <c r="E147" s="8" t="n">
        <v>2281.88</v>
      </c>
      <c r="F147" s="8" t="n">
        <v>8849.24</v>
      </c>
    </row>
    <row r="148" customFormat="false" ht="15" hidden="false" customHeight="false" outlineLevel="0" collapsed="false">
      <c r="A148" s="6" t="n">
        <v>152</v>
      </c>
      <c r="B148" s="7" t="s">
        <v>189</v>
      </c>
      <c r="C148" s="7" t="s">
        <v>190</v>
      </c>
      <c r="D148" s="8" t="n">
        <v>7330.2</v>
      </c>
      <c r="E148" s="8" t="n">
        <v>1502.69</v>
      </c>
      <c r="F148" s="8" t="n">
        <v>5827.51</v>
      </c>
    </row>
    <row r="149" customFormat="false" ht="15" hidden="false" customHeight="false" outlineLevel="0" collapsed="false">
      <c r="A149" s="6" t="n">
        <v>153</v>
      </c>
      <c r="B149" s="7" t="s">
        <v>191</v>
      </c>
      <c r="C149" s="7" t="s">
        <v>9</v>
      </c>
      <c r="D149" s="8" t="n">
        <v>12171.6</v>
      </c>
      <c r="E149" s="8" t="n">
        <v>2495.18</v>
      </c>
      <c r="F149" s="8" t="n">
        <v>9676.42</v>
      </c>
    </row>
    <row r="150" customFormat="false" ht="15" hidden="false" customHeight="false" outlineLevel="0" collapsed="false">
      <c r="A150" s="6" t="n">
        <v>154</v>
      </c>
      <c r="B150" s="7" t="s">
        <v>192</v>
      </c>
      <c r="C150" s="7" t="s">
        <v>106</v>
      </c>
      <c r="D150" s="8" t="n">
        <v>12125.78</v>
      </c>
      <c r="E150" s="8" t="n">
        <v>2485.79</v>
      </c>
      <c r="F150" s="8" t="n">
        <v>9639.99</v>
      </c>
    </row>
    <row r="151" customFormat="false" ht="15" hidden="false" customHeight="false" outlineLevel="0" collapsed="false">
      <c r="A151" s="6" t="n">
        <v>155</v>
      </c>
      <c r="B151" s="7" t="s">
        <v>193</v>
      </c>
      <c r="C151" s="7" t="s">
        <v>11</v>
      </c>
      <c r="D151" s="8" t="n">
        <v>2918.56</v>
      </c>
      <c r="E151" s="9" t="n">
        <v>598.31</v>
      </c>
      <c r="F151" s="8" t="n">
        <v>2320.25</v>
      </c>
    </row>
    <row r="152" customFormat="false" ht="15" hidden="false" customHeight="false" outlineLevel="0" collapsed="false">
      <c r="A152" s="10"/>
      <c r="B152" s="11" t="s">
        <v>194</v>
      </c>
      <c r="C152" s="12"/>
      <c r="D152" s="13" t="n">
        <f aca="false">SUM(D6:D151)</f>
        <v>2076780.82</v>
      </c>
      <c r="E152" s="13" t="n">
        <f aca="false">SUM(E6:E151)</f>
        <v>424915.08</v>
      </c>
      <c r="F152" s="13" t="n">
        <f aca="false">SUM(F6:F151)</f>
        <v>1651865.74</v>
      </c>
    </row>
    <row r="153" customFormat="false" ht="13.8" hidden="false" customHeight="false" outlineLevel="0" collapsed="false">
      <c r="B153" s="14" t="s">
        <v>195</v>
      </c>
      <c r="C153" s="14"/>
      <c r="D153" s="14"/>
      <c r="E153" s="14"/>
      <c r="F153" s="14"/>
    </row>
    <row r="154" customFormat="false" ht="13.8" hidden="false" customHeight="false" outlineLevel="0" collapsed="false">
      <c r="B154" s="14" t="s">
        <v>1</v>
      </c>
      <c r="C154" s="14"/>
      <c r="D154" s="14"/>
      <c r="E154" s="14"/>
      <c r="F154" s="14"/>
    </row>
    <row r="155" customFormat="false" ht="13.8" hidden="false" customHeight="false" outlineLevel="0" collapsed="false">
      <c r="B155" s="14" t="s">
        <v>196</v>
      </c>
      <c r="C155" s="14"/>
      <c r="D155" s="14"/>
      <c r="E155" s="14"/>
      <c r="F155" s="14"/>
    </row>
    <row r="157" customFormat="false" ht="20.95" hidden="false" customHeight="false" outlineLevel="0" collapsed="false">
      <c r="B157" s="15"/>
      <c r="C157" s="15"/>
      <c r="D157" s="16" t="s">
        <v>1</v>
      </c>
      <c r="E157" s="17" t="s">
        <v>6</v>
      </c>
      <c r="F157" s="17" t="s">
        <v>7</v>
      </c>
    </row>
    <row r="158" customFormat="false" ht="26.95" hidden="false" customHeight="false" outlineLevel="0" collapsed="false">
      <c r="A158" s="18" t="n">
        <v>1</v>
      </c>
      <c r="B158" s="19" t="s">
        <v>197</v>
      </c>
      <c r="C158" s="19" t="s">
        <v>198</v>
      </c>
      <c r="D158" s="20" t="n">
        <v>20118.75</v>
      </c>
      <c r="E158" s="21" t="n">
        <f aca="false">D158*0.195</f>
        <v>3923.15625</v>
      </c>
      <c r="F158" s="21" t="n">
        <f aca="false">D158-E158</f>
        <v>16195.59375</v>
      </c>
    </row>
    <row r="159" customFormat="false" ht="14.2" hidden="false" customHeight="false" outlineLevel="0" collapsed="false">
      <c r="A159" s="18" t="n">
        <v>2</v>
      </c>
      <c r="B159" s="22" t="s">
        <v>199</v>
      </c>
      <c r="C159" s="23" t="s">
        <v>200</v>
      </c>
      <c r="D159" s="20" t="n">
        <v>17405.62</v>
      </c>
      <c r="E159" s="21" t="n">
        <f aca="false">D159*0.195</f>
        <v>3394.0959</v>
      </c>
      <c r="F159" s="21" t="n">
        <f aca="false">D159-E159</f>
        <v>14011.5241</v>
      </c>
    </row>
    <row r="160" customFormat="false" ht="26.95" hidden="false" customHeight="false" outlineLevel="0" collapsed="false">
      <c r="A160" s="18" t="n">
        <v>3</v>
      </c>
      <c r="B160" s="22" t="s">
        <v>201</v>
      </c>
      <c r="C160" s="23" t="s">
        <v>202</v>
      </c>
      <c r="D160" s="20" t="n">
        <v>13552</v>
      </c>
      <c r="E160" s="21" t="n">
        <f aca="false">D160*0.195</f>
        <v>2642.64</v>
      </c>
      <c r="F160" s="21" t="n">
        <f aca="false">D160-E160</f>
        <v>10909.36</v>
      </c>
    </row>
    <row r="161" customFormat="false" ht="26.95" hidden="false" customHeight="false" outlineLevel="0" collapsed="false">
      <c r="A161" s="18" t="n">
        <v>4</v>
      </c>
      <c r="B161" s="22" t="s">
        <v>203</v>
      </c>
      <c r="C161" s="23" t="s">
        <v>204</v>
      </c>
      <c r="D161" s="20" t="n">
        <v>8316</v>
      </c>
      <c r="E161" s="21" t="n">
        <f aca="false">D161*0.195</f>
        <v>1621.62</v>
      </c>
      <c r="F161" s="21" t="n">
        <f aca="false">D161-E161</f>
        <v>6694.38</v>
      </c>
    </row>
    <row r="162" customFormat="false" ht="14.2" hidden="false" customHeight="false" outlineLevel="0" collapsed="false">
      <c r="A162" s="18" t="n">
        <v>5</v>
      </c>
      <c r="B162" s="24" t="s">
        <v>205</v>
      </c>
      <c r="C162" s="23" t="s">
        <v>206</v>
      </c>
      <c r="D162" s="20" t="n">
        <v>8330</v>
      </c>
      <c r="E162" s="21" t="n">
        <f aca="false">D162*0.195</f>
        <v>1624.35</v>
      </c>
      <c r="F162" s="21" t="n">
        <f aca="false">D162-E162</f>
        <v>6705.65</v>
      </c>
    </row>
    <row r="163" customFormat="false" ht="14.2" hidden="false" customHeight="false" outlineLevel="0" collapsed="false">
      <c r="A163" s="18" t="n">
        <v>6</v>
      </c>
      <c r="B163" s="25" t="s">
        <v>207</v>
      </c>
      <c r="C163" s="23" t="s">
        <v>206</v>
      </c>
      <c r="D163" s="26" t="n">
        <v>12852</v>
      </c>
      <c r="E163" s="21" t="n">
        <f aca="false">D163*0.195</f>
        <v>2506.14</v>
      </c>
      <c r="F163" s="21" t="n">
        <f aca="false">D163-E163</f>
        <v>10345.86</v>
      </c>
    </row>
    <row r="164" customFormat="false" ht="26.95" hidden="false" customHeight="false" outlineLevel="0" collapsed="false">
      <c r="A164" s="18" t="n">
        <v>7</v>
      </c>
      <c r="B164" s="22" t="s">
        <v>208</v>
      </c>
      <c r="C164" s="23" t="s">
        <v>206</v>
      </c>
      <c r="D164" s="20" t="n">
        <v>13661.2</v>
      </c>
      <c r="E164" s="21" t="n">
        <f aca="false">D164*0.195</f>
        <v>2663.934</v>
      </c>
      <c r="F164" s="21" t="n">
        <f aca="false">D164-E164</f>
        <v>10997.266</v>
      </c>
    </row>
    <row r="165" customFormat="false" ht="26.95" hidden="false" customHeight="false" outlineLevel="0" collapsed="false">
      <c r="A165" s="18" t="n">
        <v>8</v>
      </c>
      <c r="B165" s="22" t="s">
        <v>209</v>
      </c>
      <c r="C165" s="23" t="s">
        <v>206</v>
      </c>
      <c r="D165" s="20" t="n">
        <v>8793.5</v>
      </c>
      <c r="E165" s="21" t="n">
        <f aca="false">D165*0.195</f>
        <v>1714.7325</v>
      </c>
      <c r="F165" s="21" t="n">
        <f aca="false">D165-E165</f>
        <v>7078.7675</v>
      </c>
    </row>
    <row r="166" customFormat="false" ht="14.2" hidden="false" customHeight="false" outlineLevel="0" collapsed="false">
      <c r="A166" s="18" t="n">
        <v>9</v>
      </c>
      <c r="B166" s="27" t="s">
        <v>210</v>
      </c>
      <c r="C166" s="23" t="s">
        <v>202</v>
      </c>
      <c r="D166" s="20" t="n">
        <v>11226.6</v>
      </c>
      <c r="E166" s="21" t="n">
        <f aca="false">D166*0.195</f>
        <v>2189.187</v>
      </c>
      <c r="F166" s="21" t="n">
        <f aca="false">D166-E166</f>
        <v>9037.413</v>
      </c>
    </row>
    <row r="167" customFormat="false" ht="14.2" hidden="false" customHeight="false" outlineLevel="0" collapsed="false">
      <c r="A167" s="18" t="n">
        <v>10</v>
      </c>
      <c r="B167" s="22" t="s">
        <v>211</v>
      </c>
      <c r="C167" s="23" t="s">
        <v>206</v>
      </c>
      <c r="D167" s="20" t="n">
        <v>7616</v>
      </c>
      <c r="E167" s="21" t="n">
        <f aca="false">D167*0.195</f>
        <v>1485.12</v>
      </c>
      <c r="F167" s="21" t="n">
        <f aca="false">D167-E167</f>
        <v>6130.88</v>
      </c>
    </row>
    <row r="168" customFormat="false" ht="14.2" hidden="false" customHeight="false" outlineLevel="0" collapsed="false">
      <c r="A168" s="18" t="n">
        <v>11</v>
      </c>
      <c r="B168" s="28" t="s">
        <v>212</v>
      </c>
      <c r="C168" s="28" t="s">
        <v>213</v>
      </c>
      <c r="D168" s="20" t="n">
        <v>3300</v>
      </c>
      <c r="E168" s="21" t="n">
        <f aca="false">D168*0.195</f>
        <v>643.5</v>
      </c>
      <c r="F168" s="21" t="n">
        <f aca="false">D168-E168</f>
        <v>2656.5</v>
      </c>
    </row>
    <row r="169" customFormat="false" ht="13.8" hidden="false" customHeight="false" outlineLevel="0" collapsed="false">
      <c r="B169" s="29" t="s">
        <v>214</v>
      </c>
      <c r="C169" s="29"/>
      <c r="D169" s="30" t="n">
        <f aca="false">SUM(D158:D167)</f>
        <v>121871.67</v>
      </c>
      <c r="E169" s="30" t="n">
        <f aca="false">SUM(E158:E167)</f>
        <v>23764.97565</v>
      </c>
      <c r="F169" s="30" t="n">
        <f aca="false">SUM(F158:F167)</f>
        <v>98106.69435</v>
      </c>
    </row>
    <row r="170" customFormat="false" ht="13.8" hidden="false" customHeight="true" outlineLevel="0" collapsed="false">
      <c r="B170" s="31" t="s">
        <v>215</v>
      </c>
      <c r="C170" s="31"/>
      <c r="D170" s="31"/>
      <c r="E170" s="31"/>
      <c r="F170" s="31"/>
    </row>
    <row r="171" customFormat="false" ht="13.8" hidden="false" customHeight="true" outlineLevel="0" collapsed="false">
      <c r="B171" s="31" t="s">
        <v>1</v>
      </c>
      <c r="C171" s="31"/>
      <c r="D171" s="31"/>
      <c r="E171" s="31"/>
      <c r="F171" s="31"/>
    </row>
    <row r="172" customFormat="false" ht="13.8" hidden="false" customHeight="true" outlineLevel="0" collapsed="false">
      <c r="B172" s="32" t="s">
        <v>216</v>
      </c>
      <c r="C172" s="32"/>
      <c r="D172" s="32"/>
      <c r="E172" s="32"/>
      <c r="F172" s="32"/>
    </row>
    <row r="173" customFormat="false" ht="23.95" hidden="false" customHeight="false" outlineLevel="0" collapsed="false">
      <c r="B173" s="33"/>
      <c r="C173" s="34" t="s">
        <v>5</v>
      </c>
      <c r="D173" s="34" t="s">
        <v>1</v>
      </c>
      <c r="E173" s="34" t="s">
        <v>217</v>
      </c>
      <c r="F173" s="34" t="s">
        <v>218</v>
      </c>
    </row>
    <row r="174" customFormat="false" ht="13.8" hidden="false" customHeight="false" outlineLevel="0" collapsed="false">
      <c r="A174" s="18" t="n">
        <v>1</v>
      </c>
      <c r="B174" s="35" t="s">
        <v>219</v>
      </c>
      <c r="C174" s="36" t="s">
        <v>138</v>
      </c>
      <c r="D174" s="37" t="n">
        <v>24116.4</v>
      </c>
      <c r="E174" s="37" t="n">
        <v>4702.7</v>
      </c>
      <c r="F174" s="36" t="n">
        <v>19413.7</v>
      </c>
    </row>
    <row r="175" customFormat="false" ht="13.8" hidden="false" customHeight="false" outlineLevel="0" collapsed="false">
      <c r="A175" s="18" t="n">
        <v>2</v>
      </c>
      <c r="B175" s="38" t="s">
        <v>220</v>
      </c>
      <c r="C175" s="39" t="s">
        <v>221</v>
      </c>
      <c r="D175" s="40" t="n">
        <v>19404</v>
      </c>
      <c r="E175" s="40" t="n">
        <v>3783.78</v>
      </c>
      <c r="F175" s="39" t="n">
        <v>15620.22</v>
      </c>
    </row>
    <row r="176" customFormat="false" ht="34.45" hidden="false" customHeight="false" outlineLevel="0" collapsed="false">
      <c r="A176" s="18"/>
      <c r="B176" s="41" t="s">
        <v>222</v>
      </c>
      <c r="C176" s="39"/>
      <c r="D176" s="39"/>
      <c r="E176" s="39"/>
      <c r="F176" s="39"/>
    </row>
    <row r="177" customFormat="false" ht="13.8" hidden="false" customHeight="false" outlineLevel="0" collapsed="false">
      <c r="A177" s="18" t="n">
        <v>1</v>
      </c>
      <c r="B177" s="38" t="s">
        <v>223</v>
      </c>
      <c r="C177" s="39" t="s">
        <v>9</v>
      </c>
      <c r="D177" s="40" t="n">
        <v>13981.58</v>
      </c>
      <c r="E177" s="40" t="n">
        <v>2726.41</v>
      </c>
      <c r="F177" s="40" t="n">
        <v>11255.17</v>
      </c>
    </row>
    <row r="178" customFormat="false" ht="13.8" hidden="false" customHeight="false" outlineLevel="0" collapsed="false">
      <c r="A178" s="18" t="n">
        <v>1</v>
      </c>
      <c r="B178" s="38" t="s">
        <v>224</v>
      </c>
      <c r="C178" s="39" t="s">
        <v>225</v>
      </c>
      <c r="D178" s="40" t="n">
        <v>16786</v>
      </c>
      <c r="E178" s="40" t="n">
        <v>3273.27</v>
      </c>
      <c r="F178" s="40" t="n">
        <v>13512.73</v>
      </c>
    </row>
    <row r="179" customFormat="false" ht="13.8" hidden="false" customHeight="false" outlineLevel="0" collapsed="false">
      <c r="A179" s="18" t="n">
        <v>3</v>
      </c>
      <c r="B179" s="38" t="s">
        <v>226</v>
      </c>
      <c r="C179" s="39" t="s">
        <v>227</v>
      </c>
      <c r="D179" s="40" t="n">
        <v>11781</v>
      </c>
      <c r="E179" s="40" t="n">
        <v>2297.29</v>
      </c>
      <c r="F179" s="40" t="n">
        <v>9483.7</v>
      </c>
    </row>
    <row r="180" customFormat="false" ht="44.95" hidden="false" customHeight="false" outlineLevel="0" collapsed="false">
      <c r="A180" s="18"/>
      <c r="B180" s="41" t="s">
        <v>228</v>
      </c>
      <c r="C180" s="39"/>
      <c r="D180" s="39"/>
      <c r="E180" s="40"/>
      <c r="F180" s="40"/>
    </row>
    <row r="181" customFormat="false" ht="13.8" hidden="false" customHeight="false" outlineLevel="0" collapsed="false">
      <c r="A181" s="18" t="n">
        <v>1</v>
      </c>
      <c r="B181" s="38" t="s">
        <v>229</v>
      </c>
      <c r="C181" s="39" t="s">
        <v>9</v>
      </c>
      <c r="D181" s="39" t="n">
        <v>20124.3</v>
      </c>
      <c r="E181" s="40" t="n">
        <v>3924.24</v>
      </c>
      <c r="F181" s="40" t="n">
        <v>16200.06</v>
      </c>
    </row>
    <row r="182" customFormat="false" ht="13.8" hidden="false" customHeight="false" outlineLevel="0" collapsed="false">
      <c r="A182" s="18" t="n">
        <v>2</v>
      </c>
      <c r="B182" s="38" t="s">
        <v>230</v>
      </c>
      <c r="C182" s="39" t="s">
        <v>9</v>
      </c>
      <c r="D182" s="40" t="n">
        <v>17094</v>
      </c>
      <c r="E182" s="40" t="n">
        <v>3333.33</v>
      </c>
      <c r="F182" s="40" t="n">
        <v>13760.67</v>
      </c>
    </row>
    <row r="183" customFormat="false" ht="14.95" hidden="false" customHeight="true" outlineLevel="0" collapsed="false">
      <c r="B183" s="42" t="s">
        <v>231</v>
      </c>
      <c r="C183" s="42"/>
      <c r="D183" s="42"/>
      <c r="E183" s="42"/>
      <c r="F183" s="42"/>
    </row>
    <row r="184" customFormat="false" ht="13.8" hidden="false" customHeight="false" outlineLevel="0" collapsed="false">
      <c r="B184" s="14" t="s">
        <v>1</v>
      </c>
      <c r="C184" s="14"/>
      <c r="D184" s="14"/>
      <c r="E184" s="14"/>
      <c r="F184" s="14"/>
    </row>
    <row r="185" customFormat="false" ht="13.8" hidden="false" customHeight="false" outlineLevel="0" collapsed="false">
      <c r="B185" s="14" t="s">
        <v>232</v>
      </c>
      <c r="C185" s="14"/>
      <c r="D185" s="14"/>
      <c r="E185" s="14"/>
      <c r="F185" s="14"/>
    </row>
    <row r="187" customFormat="false" ht="20.95" hidden="false" customHeight="false" outlineLevel="0" collapsed="false">
      <c r="B187" s="43"/>
      <c r="C187" s="43"/>
      <c r="D187" s="44" t="s">
        <v>1</v>
      </c>
      <c r="E187" s="45" t="s">
        <v>6</v>
      </c>
      <c r="F187" s="46" t="s">
        <v>7</v>
      </c>
    </row>
    <row r="188" customFormat="false" ht="13.8" hidden="false" customHeight="false" outlineLevel="0" collapsed="false">
      <c r="B188" s="47" t="s">
        <v>233</v>
      </c>
      <c r="C188" s="48" t="s">
        <v>234</v>
      </c>
      <c r="D188" s="49"/>
      <c r="E188" s="49"/>
      <c r="F188" s="50"/>
    </row>
    <row r="189" customFormat="false" ht="13.8" hidden="false" customHeight="false" outlineLevel="0" collapsed="false">
      <c r="A189" s="18" t="n">
        <v>1</v>
      </c>
      <c r="B189" s="51" t="s">
        <v>235</v>
      </c>
      <c r="C189" s="52" t="s">
        <v>236</v>
      </c>
      <c r="D189" s="53" t="n">
        <v>30089.68</v>
      </c>
      <c r="E189" s="53" t="n">
        <v>6168.38</v>
      </c>
      <c r="F189" s="54" t="n">
        <v>23921.3</v>
      </c>
    </row>
    <row r="190" customFormat="false" ht="13.8" hidden="false" customHeight="false" outlineLevel="0" collapsed="false">
      <c r="A190" s="18" t="n">
        <v>2</v>
      </c>
      <c r="B190" s="55" t="s">
        <v>237</v>
      </c>
      <c r="C190" s="53" t="s">
        <v>238</v>
      </c>
      <c r="D190" s="53" t="n">
        <v>27810.59</v>
      </c>
      <c r="E190" s="53" t="n">
        <v>5701.18</v>
      </c>
      <c r="F190" s="54" t="n">
        <v>22109.41</v>
      </c>
    </row>
    <row r="191" customFormat="false" ht="13.8" hidden="false" customHeight="false" outlineLevel="0" collapsed="false">
      <c r="A191" s="18" t="n">
        <v>3</v>
      </c>
      <c r="B191" s="55" t="s">
        <v>239</v>
      </c>
      <c r="C191" s="53" t="s">
        <v>240</v>
      </c>
      <c r="D191" s="56" t="n">
        <v>10926.3</v>
      </c>
      <c r="E191" s="53" t="n">
        <v>2239.88</v>
      </c>
      <c r="F191" s="54" t="n">
        <v>8686.42</v>
      </c>
    </row>
    <row r="192" customFormat="false" ht="13.8" hidden="false" customHeight="false" outlineLevel="0" collapsed="false">
      <c r="A192" s="18"/>
      <c r="B192" s="57" t="s">
        <v>241</v>
      </c>
      <c r="C192" s="58"/>
      <c r="D192" s="58"/>
      <c r="E192" s="58"/>
      <c r="F192" s="59"/>
    </row>
    <row r="193" customFormat="false" ht="13.8" hidden="false" customHeight="false" outlineLevel="0" collapsed="false">
      <c r="A193" s="18" t="n">
        <v>4</v>
      </c>
      <c r="B193" s="55" t="s">
        <v>242</v>
      </c>
      <c r="C193" s="53" t="s">
        <v>243</v>
      </c>
      <c r="D193" s="56" t="n">
        <v>17864</v>
      </c>
      <c r="E193" s="53" t="n">
        <v>3662.12</v>
      </c>
      <c r="F193" s="54" t="n">
        <v>14201.88</v>
      </c>
    </row>
    <row r="194" customFormat="false" ht="13.8" hidden="false" customHeight="false" outlineLevel="0" collapsed="false">
      <c r="A194" s="18"/>
      <c r="B194" s="57" t="s">
        <v>244</v>
      </c>
      <c r="C194" s="58"/>
      <c r="D194" s="58"/>
      <c r="E194" s="58"/>
      <c r="F194" s="59"/>
    </row>
    <row r="195" customFormat="false" ht="13.8" hidden="false" customHeight="false" outlineLevel="0" collapsed="false">
      <c r="A195" s="18" t="n">
        <v>5</v>
      </c>
      <c r="B195" s="55" t="s">
        <v>245</v>
      </c>
      <c r="C195" s="53" t="s">
        <v>202</v>
      </c>
      <c r="D195" s="53" t="n">
        <v>12169.85</v>
      </c>
      <c r="E195" s="53" t="n">
        <v>2494.82</v>
      </c>
      <c r="F195" s="54" t="n">
        <v>9675.03</v>
      </c>
    </row>
    <row r="196" customFormat="false" ht="13.8" hidden="false" customHeight="false" outlineLevel="0" collapsed="false">
      <c r="A196" s="18" t="n">
        <v>6</v>
      </c>
      <c r="B196" s="55" t="s">
        <v>246</v>
      </c>
      <c r="C196" s="53" t="s">
        <v>202</v>
      </c>
      <c r="D196" s="56" t="n">
        <v>11063.5</v>
      </c>
      <c r="E196" s="53" t="n">
        <v>2268.02</v>
      </c>
      <c r="F196" s="54" t="n">
        <v>8795.48</v>
      </c>
    </row>
    <row r="197" customFormat="false" ht="13.8" hidden="false" customHeight="false" outlineLevel="0" collapsed="false">
      <c r="A197" s="18" t="n">
        <v>7</v>
      </c>
      <c r="B197" s="55" t="s">
        <v>247</v>
      </c>
      <c r="C197" s="53" t="s">
        <v>202</v>
      </c>
      <c r="D197" s="53" t="n">
        <v>13111.88</v>
      </c>
      <c r="E197" s="53" t="n">
        <v>2687.94</v>
      </c>
      <c r="F197" s="54" t="n">
        <v>10423.94</v>
      </c>
    </row>
    <row r="198" customFormat="false" ht="13.8" hidden="false" customHeight="false" outlineLevel="0" collapsed="false">
      <c r="A198" s="18" t="n">
        <v>8</v>
      </c>
      <c r="B198" s="55" t="s">
        <v>248</v>
      </c>
      <c r="C198" s="53" t="s">
        <v>202</v>
      </c>
      <c r="D198" s="53" t="n">
        <v>8534.82</v>
      </c>
      <c r="E198" s="53" t="n">
        <v>1749.64</v>
      </c>
      <c r="F198" s="54" t="n">
        <v>6785.18</v>
      </c>
    </row>
    <row r="199" customFormat="false" ht="13.8" hidden="false" customHeight="false" outlineLevel="0" collapsed="false">
      <c r="A199" s="18" t="n">
        <v>9</v>
      </c>
      <c r="B199" s="60" t="s">
        <v>249</v>
      </c>
      <c r="C199" s="61" t="s">
        <v>250</v>
      </c>
      <c r="D199" s="56" t="n">
        <v>11812.5</v>
      </c>
      <c r="E199" s="53" t="n">
        <v>2421.57</v>
      </c>
      <c r="F199" s="54" t="n">
        <v>9390.93</v>
      </c>
    </row>
    <row r="200" customFormat="false" ht="13.8" hidden="false" customHeight="false" outlineLevel="0" collapsed="false">
      <c r="A200" s="18"/>
      <c r="B200" s="57" t="s">
        <v>251</v>
      </c>
      <c r="C200" s="58"/>
      <c r="D200" s="58"/>
      <c r="E200" s="58"/>
      <c r="F200" s="59"/>
    </row>
    <row r="201" customFormat="false" ht="13.8" hidden="false" customHeight="false" outlineLevel="0" collapsed="false">
      <c r="A201" s="18" t="n">
        <v>10</v>
      </c>
      <c r="B201" s="55" t="s">
        <v>252</v>
      </c>
      <c r="C201" s="53" t="s">
        <v>198</v>
      </c>
      <c r="D201" s="53" t="n">
        <v>13207.43</v>
      </c>
      <c r="E201" s="53" t="n">
        <v>2707.52</v>
      </c>
      <c r="F201" s="54" t="n">
        <v>10499.91</v>
      </c>
    </row>
    <row r="202" customFormat="false" ht="13.8" hidden="false" customHeight="false" outlineLevel="0" collapsed="false">
      <c r="A202" s="18" t="n">
        <v>11</v>
      </c>
      <c r="B202" s="55" t="s">
        <v>253</v>
      </c>
      <c r="C202" s="53" t="s">
        <v>254</v>
      </c>
      <c r="D202" s="53" t="n">
        <v>17513.83</v>
      </c>
      <c r="E202" s="53" t="n">
        <v>3590.34</v>
      </c>
      <c r="F202" s="54" t="n">
        <v>13923.49</v>
      </c>
    </row>
    <row r="203" customFormat="false" ht="13.8" hidden="false" customHeight="false" outlineLevel="0" collapsed="false">
      <c r="A203" s="18" t="n">
        <v>12</v>
      </c>
      <c r="B203" s="55" t="s">
        <v>255</v>
      </c>
      <c r="C203" s="53" t="s">
        <v>202</v>
      </c>
      <c r="D203" s="53" t="n">
        <v>12169.85</v>
      </c>
      <c r="E203" s="53" t="n">
        <v>2494.82</v>
      </c>
      <c r="F203" s="54" t="n">
        <v>9675.03</v>
      </c>
    </row>
    <row r="204" customFormat="false" ht="13.8" hidden="false" customHeight="false" outlineLevel="0" collapsed="false">
      <c r="A204" s="18" t="n">
        <v>13</v>
      </c>
      <c r="B204" s="55" t="s">
        <v>256</v>
      </c>
      <c r="C204" s="53" t="s">
        <v>202</v>
      </c>
      <c r="D204" s="53" t="n">
        <v>11160.94</v>
      </c>
      <c r="E204" s="53" t="n">
        <v>2287.99</v>
      </c>
      <c r="F204" s="54" t="n">
        <v>8872.95</v>
      </c>
    </row>
    <row r="205" customFormat="false" ht="13.8" hidden="false" customHeight="false" outlineLevel="0" collapsed="false">
      <c r="A205" s="18" t="n">
        <v>14</v>
      </c>
      <c r="B205" s="60" t="s">
        <v>257</v>
      </c>
      <c r="C205" s="61" t="s">
        <v>202</v>
      </c>
      <c r="D205" s="56" t="n">
        <v>12474</v>
      </c>
      <c r="E205" s="53" t="n">
        <v>2557.17</v>
      </c>
      <c r="F205" s="54" t="n">
        <v>9916.83</v>
      </c>
    </row>
    <row r="206" customFormat="false" ht="13.8" hidden="false" customHeight="false" outlineLevel="0" collapsed="false">
      <c r="A206" s="18"/>
      <c r="B206" s="57" t="s">
        <v>258</v>
      </c>
      <c r="C206" s="58"/>
      <c r="D206" s="58"/>
      <c r="E206" s="58"/>
      <c r="F206" s="59"/>
    </row>
    <row r="207" customFormat="false" ht="13.8" hidden="false" customHeight="false" outlineLevel="0" collapsed="false">
      <c r="A207" s="18" t="n">
        <v>15</v>
      </c>
      <c r="B207" s="55" t="s">
        <v>259</v>
      </c>
      <c r="C207" s="53" t="s">
        <v>198</v>
      </c>
      <c r="D207" s="53" t="n">
        <v>18016.25</v>
      </c>
      <c r="E207" s="53" t="n">
        <v>3693.33</v>
      </c>
      <c r="F207" s="54" t="n">
        <v>14322.92</v>
      </c>
    </row>
    <row r="208" customFormat="false" ht="13.8" hidden="false" customHeight="false" outlineLevel="0" collapsed="false">
      <c r="A208" s="18" t="n">
        <v>16</v>
      </c>
      <c r="B208" s="60" t="s">
        <v>260</v>
      </c>
      <c r="C208" s="61" t="s">
        <v>202</v>
      </c>
      <c r="D208" s="53" t="n">
        <v>13111.88</v>
      </c>
      <c r="E208" s="53" t="n">
        <v>2687.94</v>
      </c>
      <c r="F208" s="54" t="n">
        <v>10423.94</v>
      </c>
    </row>
    <row r="209" customFormat="false" ht="13.8" hidden="false" customHeight="false" outlineLevel="0" collapsed="false">
      <c r="A209" s="18" t="n">
        <v>17</v>
      </c>
      <c r="B209" s="55" t="s">
        <v>261</v>
      </c>
      <c r="C209" s="53" t="s">
        <v>202</v>
      </c>
      <c r="D209" s="53" t="n">
        <v>14141.4</v>
      </c>
      <c r="E209" s="53" t="n">
        <v>2898.98</v>
      </c>
      <c r="F209" s="54" t="n">
        <v>11242.42</v>
      </c>
    </row>
    <row r="210" customFormat="false" ht="13.8" hidden="false" customHeight="false" outlineLevel="0" collapsed="false">
      <c r="A210" s="18" t="n">
        <v>18</v>
      </c>
      <c r="B210" s="55" t="s">
        <v>262</v>
      </c>
      <c r="C210" s="53" t="s">
        <v>202</v>
      </c>
      <c r="D210" s="53" t="n">
        <v>11330.55</v>
      </c>
      <c r="E210" s="53" t="n">
        <v>2322.77</v>
      </c>
      <c r="F210" s="54" t="n">
        <v>9007.78</v>
      </c>
    </row>
    <row r="211" customFormat="false" ht="13.8" hidden="false" customHeight="false" outlineLevel="0" collapsed="false">
      <c r="A211" s="18" t="n">
        <v>19</v>
      </c>
      <c r="B211" s="55" t="s">
        <v>263</v>
      </c>
      <c r="C211" s="53" t="s">
        <v>202</v>
      </c>
      <c r="D211" s="53" t="n">
        <v>11954.25</v>
      </c>
      <c r="E211" s="53" t="n">
        <v>2450.62</v>
      </c>
      <c r="F211" s="54" t="n">
        <v>9503.63</v>
      </c>
    </row>
    <row r="212" customFormat="false" ht="13.8" hidden="false" customHeight="false" outlineLevel="0" collapsed="false">
      <c r="A212" s="18"/>
      <c r="B212" s="57" t="s">
        <v>264</v>
      </c>
      <c r="C212" s="58"/>
      <c r="D212" s="58"/>
      <c r="E212" s="58"/>
      <c r="F212" s="59"/>
    </row>
    <row r="213" customFormat="false" ht="13.8" hidden="false" customHeight="false" outlineLevel="0" collapsed="false">
      <c r="A213" s="18" t="n">
        <v>20</v>
      </c>
      <c r="B213" s="55" t="s">
        <v>265</v>
      </c>
      <c r="C213" s="53" t="s">
        <v>243</v>
      </c>
      <c r="D213" s="53" t="n">
        <v>13938.75</v>
      </c>
      <c r="E213" s="53" t="n">
        <v>2857.45</v>
      </c>
      <c r="F213" s="54" t="n">
        <v>11081.3</v>
      </c>
    </row>
    <row r="214" customFormat="false" ht="13.8" hidden="false" customHeight="false" outlineLevel="0" collapsed="false">
      <c r="A214" s="18" t="n">
        <v>21</v>
      </c>
      <c r="B214" s="55" t="s">
        <v>266</v>
      </c>
      <c r="C214" s="53" t="s">
        <v>267</v>
      </c>
      <c r="D214" s="56" t="n">
        <v>10710</v>
      </c>
      <c r="E214" s="53" t="n">
        <v>2195.55</v>
      </c>
      <c r="F214" s="54" t="n">
        <v>8514.45</v>
      </c>
    </row>
    <row r="215" customFormat="false" ht="13.8" hidden="false" customHeight="false" outlineLevel="0" collapsed="false">
      <c r="A215" s="18"/>
      <c r="B215" s="57" t="s">
        <v>268</v>
      </c>
      <c r="C215" s="58"/>
      <c r="D215" s="58"/>
      <c r="E215" s="58"/>
      <c r="F215" s="59"/>
    </row>
    <row r="216" customFormat="false" ht="13.8" hidden="false" customHeight="false" outlineLevel="0" collapsed="false">
      <c r="A216" s="18" t="n">
        <v>22</v>
      </c>
      <c r="B216" s="60" t="s">
        <v>269</v>
      </c>
      <c r="C216" s="61" t="s">
        <v>270</v>
      </c>
      <c r="D216" s="56" t="n">
        <v>20178.2</v>
      </c>
      <c r="E216" s="53" t="n">
        <v>4136.53</v>
      </c>
      <c r="F216" s="54" t="n">
        <v>16041.67</v>
      </c>
    </row>
    <row r="217" customFormat="false" ht="13.8" hidden="false" customHeight="false" outlineLevel="0" collapsed="false">
      <c r="A217" s="18"/>
      <c r="B217" s="57" t="s">
        <v>271</v>
      </c>
      <c r="C217" s="58"/>
      <c r="D217" s="58"/>
      <c r="E217" s="58"/>
      <c r="F217" s="59"/>
    </row>
    <row r="218" customFormat="false" ht="13.8" hidden="false" customHeight="false" outlineLevel="0" collapsed="false">
      <c r="A218" s="18" t="n">
        <v>23</v>
      </c>
      <c r="B218" s="60" t="s">
        <v>272</v>
      </c>
      <c r="C218" s="61" t="s">
        <v>243</v>
      </c>
      <c r="D218" s="56" t="n">
        <v>13876.8</v>
      </c>
      <c r="E218" s="53" t="n">
        <v>2844.74</v>
      </c>
      <c r="F218" s="54" t="n">
        <v>11032.06</v>
      </c>
    </row>
    <row r="219" customFormat="false" ht="13.8" hidden="false" customHeight="false" outlineLevel="0" collapsed="false">
      <c r="A219" s="18" t="n">
        <v>24</v>
      </c>
      <c r="B219" s="55" t="s">
        <v>273</v>
      </c>
      <c r="C219" s="53" t="s">
        <v>202</v>
      </c>
      <c r="D219" s="56" t="n">
        <v>7823.6</v>
      </c>
      <c r="E219" s="53" t="n">
        <v>1603.84</v>
      </c>
      <c r="F219" s="54" t="n">
        <v>6219.76</v>
      </c>
    </row>
    <row r="220" customFormat="false" ht="13.8" hidden="false" customHeight="false" outlineLevel="0" collapsed="false">
      <c r="A220" s="18" t="n">
        <v>25</v>
      </c>
      <c r="B220" s="55" t="s">
        <v>274</v>
      </c>
      <c r="C220" s="53" t="s">
        <v>202</v>
      </c>
      <c r="D220" s="56" t="n">
        <v>12474</v>
      </c>
      <c r="E220" s="53" t="n">
        <v>2557.17</v>
      </c>
      <c r="F220" s="54" t="n">
        <v>9916.83</v>
      </c>
    </row>
    <row r="221" customFormat="false" ht="13.8" hidden="false" customHeight="false" outlineLevel="0" collapsed="false">
      <c r="A221" s="18" t="n">
        <v>26</v>
      </c>
      <c r="B221" s="55" t="s">
        <v>275</v>
      </c>
      <c r="C221" s="53" t="s">
        <v>202</v>
      </c>
      <c r="D221" s="56" t="n">
        <v>12474</v>
      </c>
      <c r="E221" s="53" t="n">
        <v>2557.17</v>
      </c>
      <c r="F221" s="54" t="n">
        <v>9916.83</v>
      </c>
    </row>
    <row r="222" customFormat="false" ht="13.8" hidden="false" customHeight="false" outlineLevel="0" collapsed="false">
      <c r="A222" s="18" t="n">
        <v>27</v>
      </c>
      <c r="B222" s="60" t="s">
        <v>276</v>
      </c>
      <c r="C222" s="61" t="s">
        <v>202</v>
      </c>
      <c r="D222" s="56" t="n">
        <v>11434.5</v>
      </c>
      <c r="E222" s="53" t="n">
        <v>2344.08</v>
      </c>
      <c r="F222" s="54" t="n">
        <v>9090.42</v>
      </c>
    </row>
    <row r="223" customFormat="false" ht="13.8" hidden="false" customHeight="false" outlineLevel="0" collapsed="false">
      <c r="A223" s="18" t="n">
        <v>28</v>
      </c>
      <c r="B223" s="55" t="s">
        <v>277</v>
      </c>
      <c r="C223" s="53" t="s">
        <v>202</v>
      </c>
      <c r="D223" s="56" t="n">
        <v>12474</v>
      </c>
      <c r="E223" s="53" t="n">
        <v>2557.17</v>
      </c>
      <c r="F223" s="54" t="n">
        <v>9916.83</v>
      </c>
    </row>
    <row r="224" customFormat="false" ht="13.8" hidden="false" customHeight="false" outlineLevel="0" collapsed="false">
      <c r="A224" s="18"/>
      <c r="B224" s="57" t="s">
        <v>278</v>
      </c>
      <c r="C224" s="58"/>
      <c r="D224" s="58"/>
      <c r="E224" s="58"/>
      <c r="F224" s="59"/>
    </row>
    <row r="225" customFormat="false" ht="13.8" hidden="false" customHeight="false" outlineLevel="0" collapsed="false">
      <c r="A225" s="18" t="n">
        <v>29</v>
      </c>
      <c r="B225" s="55" t="s">
        <v>279</v>
      </c>
      <c r="C225" s="53" t="s">
        <v>198</v>
      </c>
      <c r="D225" s="56" t="n">
        <v>16574.95</v>
      </c>
      <c r="E225" s="53" t="n">
        <v>3397.86</v>
      </c>
      <c r="F225" s="54" t="n">
        <v>13177.09</v>
      </c>
    </row>
    <row r="226" customFormat="false" ht="13.8" hidden="false" customHeight="false" outlineLevel="0" collapsed="false">
      <c r="A226" s="18" t="n">
        <v>30</v>
      </c>
      <c r="B226" s="55" t="s">
        <v>280</v>
      </c>
      <c r="C226" s="53" t="s">
        <v>202</v>
      </c>
      <c r="D226" s="56" t="n">
        <v>13513.5</v>
      </c>
      <c r="E226" s="53" t="n">
        <v>2770.27</v>
      </c>
      <c r="F226" s="54" t="n">
        <v>10743.23</v>
      </c>
    </row>
    <row r="227" customFormat="false" ht="13.8" hidden="false" customHeight="false" outlineLevel="0" collapsed="false">
      <c r="A227" s="18" t="n">
        <v>31</v>
      </c>
      <c r="B227" s="55" t="s">
        <v>281</v>
      </c>
      <c r="C227" s="53" t="s">
        <v>202</v>
      </c>
      <c r="D227" s="56" t="n">
        <v>3939.18</v>
      </c>
      <c r="E227" s="53" t="n">
        <v>807.53</v>
      </c>
      <c r="F227" s="54" t="n">
        <v>3131.65</v>
      </c>
    </row>
    <row r="228" customFormat="false" ht="13.8" hidden="false" customHeight="false" outlineLevel="0" collapsed="false">
      <c r="A228" s="18" t="n">
        <v>32</v>
      </c>
      <c r="B228" s="55" t="s">
        <v>282</v>
      </c>
      <c r="C228" s="53" t="s">
        <v>202</v>
      </c>
      <c r="D228" s="56" t="n">
        <v>8959.04</v>
      </c>
      <c r="E228" s="53" t="n">
        <v>1836.6</v>
      </c>
      <c r="F228" s="54" t="n">
        <v>7122.44</v>
      </c>
    </row>
    <row r="229" customFormat="false" ht="13.8" hidden="false" customHeight="false" outlineLevel="0" collapsed="false">
      <c r="A229" s="18"/>
      <c r="B229" s="57" t="s">
        <v>283</v>
      </c>
      <c r="C229" s="58"/>
      <c r="D229" s="58"/>
      <c r="E229" s="58"/>
      <c r="F229" s="59"/>
    </row>
    <row r="230" customFormat="false" ht="13.8" hidden="false" customHeight="false" outlineLevel="0" collapsed="false">
      <c r="A230" s="18" t="n">
        <v>33</v>
      </c>
      <c r="B230" s="55" t="s">
        <v>284</v>
      </c>
      <c r="C230" s="53" t="s">
        <v>243</v>
      </c>
      <c r="D230" s="56" t="n">
        <v>14455</v>
      </c>
      <c r="E230" s="53" t="n">
        <v>2963.28</v>
      </c>
      <c r="F230" s="54" t="n">
        <v>11491.72</v>
      </c>
    </row>
    <row r="231" customFormat="false" ht="13.8" hidden="false" customHeight="false" outlineLevel="0" collapsed="false">
      <c r="A231" s="18" t="n">
        <v>34</v>
      </c>
      <c r="B231" s="55" t="s">
        <v>285</v>
      </c>
      <c r="C231" s="53" t="s">
        <v>202</v>
      </c>
      <c r="D231" s="56" t="n">
        <v>9661.38</v>
      </c>
      <c r="E231" s="53" t="n">
        <v>1980.58</v>
      </c>
      <c r="F231" s="54" t="n">
        <v>7680.8</v>
      </c>
    </row>
    <row r="232" customFormat="false" ht="13.8" hidden="false" customHeight="false" outlineLevel="0" collapsed="false">
      <c r="A232" s="18"/>
      <c r="B232" s="55"/>
      <c r="C232" s="53"/>
      <c r="D232" s="56"/>
      <c r="E232" s="53"/>
      <c r="F232" s="54"/>
    </row>
    <row r="233" customFormat="false" ht="13.8" hidden="false" customHeight="false" outlineLevel="0" collapsed="false">
      <c r="A233" s="18" t="n">
        <v>35</v>
      </c>
      <c r="B233" s="55" t="s">
        <v>286</v>
      </c>
      <c r="C233" s="53" t="s">
        <v>202</v>
      </c>
      <c r="D233" s="56" t="n">
        <v>11880</v>
      </c>
      <c r="E233" s="53" t="n">
        <v>2435.4</v>
      </c>
      <c r="F233" s="54" t="n">
        <v>9444.6</v>
      </c>
    </row>
    <row r="234" customFormat="false" ht="13.8" hidden="false" customHeight="false" outlineLevel="0" collapsed="false">
      <c r="A234" s="18"/>
      <c r="B234" s="57" t="s">
        <v>287</v>
      </c>
      <c r="C234" s="58"/>
      <c r="D234" s="58"/>
      <c r="E234" s="58"/>
      <c r="F234" s="59"/>
    </row>
    <row r="235" customFormat="false" ht="13.8" hidden="false" customHeight="false" outlineLevel="0" collapsed="false">
      <c r="A235" s="18" t="n">
        <v>36</v>
      </c>
      <c r="B235" s="60" t="s">
        <v>288</v>
      </c>
      <c r="C235" s="61" t="s">
        <v>289</v>
      </c>
      <c r="D235" s="56" t="n">
        <v>12172.64</v>
      </c>
      <c r="E235" s="53" t="n">
        <v>2495.4</v>
      </c>
      <c r="F235" s="54" t="n">
        <v>9677.24</v>
      </c>
    </row>
    <row r="236" customFormat="false" ht="13.8" hidden="false" customHeight="false" outlineLevel="0" collapsed="false">
      <c r="A236" s="18" t="n">
        <v>37</v>
      </c>
      <c r="B236" s="60" t="s">
        <v>290</v>
      </c>
      <c r="C236" s="61" t="s">
        <v>291</v>
      </c>
      <c r="D236" s="56" t="n">
        <v>12474</v>
      </c>
      <c r="E236" s="53" t="n">
        <v>2557.17</v>
      </c>
      <c r="F236" s="54" t="n">
        <v>9916.83</v>
      </c>
    </row>
    <row r="237" customFormat="false" ht="13.8" hidden="false" customHeight="false" outlineLevel="0" collapsed="false">
      <c r="A237" s="18" t="n">
        <v>38</v>
      </c>
      <c r="B237" s="60" t="s">
        <v>292</v>
      </c>
      <c r="C237" s="61" t="s">
        <v>291</v>
      </c>
      <c r="D237" s="56" t="n">
        <v>8348.81</v>
      </c>
      <c r="E237" s="53" t="n">
        <v>1711.51</v>
      </c>
      <c r="F237" s="54" t="n">
        <v>6637.3</v>
      </c>
    </row>
    <row r="238" customFormat="false" ht="13.8" hidden="false" customHeight="false" outlineLevel="0" collapsed="false">
      <c r="A238" s="18" t="n">
        <v>39</v>
      </c>
      <c r="B238" s="55" t="s">
        <v>293</v>
      </c>
      <c r="C238" s="61" t="s">
        <v>291</v>
      </c>
      <c r="D238" s="56" t="n">
        <v>6154.93</v>
      </c>
      <c r="E238" s="53" t="n">
        <v>1261.76</v>
      </c>
      <c r="F238" s="54" t="n">
        <v>4893.17</v>
      </c>
    </row>
    <row r="239" customFormat="false" ht="13.8" hidden="false" customHeight="false" outlineLevel="0" collapsed="false">
      <c r="A239" s="18"/>
      <c r="B239" s="57" t="s">
        <v>294</v>
      </c>
      <c r="C239" s="58"/>
      <c r="D239" s="58"/>
      <c r="E239" s="58"/>
      <c r="F239" s="59"/>
    </row>
    <row r="240" customFormat="false" ht="13.8" hidden="false" customHeight="false" outlineLevel="0" collapsed="false">
      <c r="A240" s="18" t="n">
        <v>40</v>
      </c>
      <c r="B240" s="60" t="s">
        <v>295</v>
      </c>
      <c r="C240" s="61" t="s">
        <v>243</v>
      </c>
      <c r="D240" s="56" t="n">
        <v>13876.8</v>
      </c>
      <c r="E240" s="53" t="n">
        <v>2844.74</v>
      </c>
      <c r="F240" s="54" t="n">
        <v>11032.06</v>
      </c>
    </row>
    <row r="241" customFormat="false" ht="13.8" hidden="false" customHeight="false" outlineLevel="0" collapsed="false">
      <c r="A241" s="18" t="n">
        <v>41</v>
      </c>
      <c r="B241" s="60" t="s">
        <v>296</v>
      </c>
      <c r="C241" s="61" t="s">
        <v>206</v>
      </c>
      <c r="D241" s="56" t="n">
        <v>11495.4</v>
      </c>
      <c r="E241" s="53" t="n">
        <v>2356.55</v>
      </c>
      <c r="F241" s="54" t="n">
        <v>9138.85</v>
      </c>
    </row>
    <row r="242" customFormat="false" ht="13.8" hidden="false" customHeight="false" outlineLevel="0" collapsed="false">
      <c r="A242" s="18" t="n">
        <v>42</v>
      </c>
      <c r="B242" s="60" t="s">
        <v>297</v>
      </c>
      <c r="C242" s="61" t="s">
        <v>206</v>
      </c>
      <c r="D242" s="56" t="n">
        <v>10948</v>
      </c>
      <c r="E242" s="53" t="n">
        <v>2244.34</v>
      </c>
      <c r="F242" s="54" t="n">
        <v>8703.66</v>
      </c>
    </row>
    <row r="243" customFormat="false" ht="13.8" hidden="false" customHeight="false" outlineLevel="0" collapsed="false">
      <c r="A243" s="18" t="n">
        <v>43</v>
      </c>
      <c r="B243" s="60" t="s">
        <v>298</v>
      </c>
      <c r="C243" s="61" t="s">
        <v>202</v>
      </c>
      <c r="D243" s="56" t="n">
        <v>12474</v>
      </c>
      <c r="E243" s="53" t="n">
        <v>2557.17</v>
      </c>
      <c r="F243" s="54" t="n">
        <v>9916.83</v>
      </c>
    </row>
    <row r="244" customFormat="false" ht="13.8" hidden="false" customHeight="false" outlineLevel="0" collapsed="false">
      <c r="A244" s="18"/>
      <c r="B244" s="57" t="s">
        <v>299</v>
      </c>
      <c r="C244" s="58"/>
      <c r="D244" s="58"/>
      <c r="E244" s="58"/>
      <c r="F244" s="59"/>
    </row>
    <row r="245" customFormat="false" ht="13.8" hidden="false" customHeight="false" outlineLevel="0" collapsed="false">
      <c r="A245" s="18" t="n">
        <v>44</v>
      </c>
      <c r="B245" s="55" t="s">
        <v>300</v>
      </c>
      <c r="C245" s="53" t="s">
        <v>301</v>
      </c>
      <c r="D245" s="56" t="n">
        <v>6655.59</v>
      </c>
      <c r="E245" s="53" t="n">
        <v>1364.4</v>
      </c>
      <c r="F245" s="54" t="n">
        <v>5291.19</v>
      </c>
    </row>
    <row r="246" customFormat="false" ht="13.8" hidden="false" customHeight="false" outlineLevel="0" collapsed="false">
      <c r="A246" s="18" t="n">
        <v>45</v>
      </c>
      <c r="B246" s="55" t="s">
        <v>302</v>
      </c>
      <c r="C246" s="53" t="s">
        <v>303</v>
      </c>
      <c r="D246" s="56" t="n">
        <v>4980.2</v>
      </c>
      <c r="E246" s="53" t="n">
        <v>1020.94</v>
      </c>
      <c r="F246" s="54" t="n">
        <v>3959.26</v>
      </c>
    </row>
    <row r="247" customFormat="false" ht="13.8" hidden="false" customHeight="false" outlineLevel="0" collapsed="false">
      <c r="A247" s="18" t="n">
        <v>46</v>
      </c>
      <c r="B247" s="62" t="s">
        <v>304</v>
      </c>
      <c r="C247" s="63" t="s">
        <v>303</v>
      </c>
      <c r="D247" s="56" t="n">
        <v>4980.2</v>
      </c>
      <c r="E247" s="53" t="n">
        <v>1020.94</v>
      </c>
      <c r="F247" s="54" t="n">
        <v>3959.26</v>
      </c>
    </row>
    <row r="248" customFormat="false" ht="13.8" hidden="false" customHeight="false" outlineLevel="0" collapsed="false">
      <c r="B248" s="64"/>
      <c r="C248" s="64"/>
      <c r="D248" s="65" t="n">
        <f aca="false">SUM(D189:D247)</f>
        <v>577390.97</v>
      </c>
      <c r="E248" s="66" t="n">
        <f aca="false">SUM(E189:E247)</f>
        <v>118365.17</v>
      </c>
      <c r="F248" s="67" t="n">
        <f aca="false">SUM(F189:F247)</f>
        <v>459025.8</v>
      </c>
    </row>
    <row r="249" customFormat="false" ht="13.8" hidden="false" customHeight="false" outlineLevel="0" collapsed="false">
      <c r="B249" s="14" t="s">
        <v>305</v>
      </c>
      <c r="C249" s="14"/>
      <c r="D249" s="14"/>
      <c r="E249" s="14"/>
      <c r="F249" s="14"/>
    </row>
    <row r="250" customFormat="false" ht="13.8" hidden="false" customHeight="false" outlineLevel="0" collapsed="false">
      <c r="B250" s="14" t="s">
        <v>1</v>
      </c>
      <c r="C250" s="14"/>
      <c r="D250" s="14"/>
      <c r="E250" s="14"/>
      <c r="F250" s="14"/>
    </row>
    <row r="251" customFormat="false" ht="13.8" hidden="false" customHeight="false" outlineLevel="0" collapsed="false">
      <c r="B251" s="14" t="s">
        <v>2</v>
      </c>
      <c r="C251" s="14"/>
      <c r="D251" s="14"/>
      <c r="E251" s="14"/>
      <c r="F251" s="14"/>
    </row>
    <row r="253" customFormat="false" ht="20.95" hidden="false" customHeight="false" outlineLevel="0" collapsed="false">
      <c r="B253" s="15"/>
      <c r="C253" s="15"/>
      <c r="D253" s="16" t="s">
        <v>1</v>
      </c>
      <c r="E253" s="17" t="s">
        <v>6</v>
      </c>
      <c r="F253" s="17" t="s">
        <v>7</v>
      </c>
    </row>
    <row r="254" customFormat="false" ht="13.8" hidden="false" customHeight="false" outlineLevel="0" collapsed="false">
      <c r="B254" s="68"/>
      <c r="C254" s="68"/>
      <c r="D254" s="69"/>
      <c r="E254" s="69"/>
      <c r="F254" s="69"/>
    </row>
    <row r="255" customFormat="false" ht="13.8" hidden="false" customHeight="false" outlineLevel="0" collapsed="false">
      <c r="A255" s="18" t="n">
        <v>1</v>
      </c>
      <c r="B255" s="70" t="s">
        <v>306</v>
      </c>
      <c r="C255" s="70" t="s">
        <v>138</v>
      </c>
      <c r="D255" s="71" t="n">
        <v>35169.75</v>
      </c>
      <c r="E255" s="72" t="n">
        <v>7209.81</v>
      </c>
      <c r="F255" s="72" t="n">
        <f aca="false">D255-E255</f>
        <v>27959.94</v>
      </c>
    </row>
    <row r="256" customFormat="false" ht="13.8" hidden="false" customHeight="true" outlineLevel="0" collapsed="false">
      <c r="A256" s="18"/>
      <c r="B256" s="68" t="s">
        <v>307</v>
      </c>
      <c r="C256" s="68"/>
      <c r="D256" s="73"/>
      <c r="E256" s="69"/>
      <c r="F256" s="69"/>
    </row>
    <row r="257" customFormat="false" ht="13.8" hidden="false" customHeight="false" outlineLevel="0" collapsed="false">
      <c r="A257" s="18" t="n">
        <v>2</v>
      </c>
      <c r="B257" s="70" t="s">
        <v>308</v>
      </c>
      <c r="C257" s="70" t="s">
        <v>309</v>
      </c>
      <c r="D257" s="74" t="n">
        <v>21343.01</v>
      </c>
      <c r="E257" s="72" t="n">
        <f aca="false">D257*0.205</f>
        <v>4375.31705</v>
      </c>
      <c r="F257" s="72" t="n">
        <f aca="false">D257-E257</f>
        <v>16967.69295</v>
      </c>
    </row>
    <row r="258" customFormat="false" ht="13.8" hidden="false" customHeight="false" outlineLevel="0" collapsed="false">
      <c r="A258" s="18" t="n">
        <v>3</v>
      </c>
      <c r="B258" s="70" t="s">
        <v>310</v>
      </c>
      <c r="C258" s="70" t="s">
        <v>311</v>
      </c>
      <c r="D258" s="71" t="n">
        <v>6808.43</v>
      </c>
      <c r="E258" s="72" t="n">
        <f aca="false">D258*0.205</f>
        <v>1395.72815</v>
      </c>
      <c r="F258" s="72" t="n">
        <f aca="false">D258-E258</f>
        <v>5412.70185</v>
      </c>
    </row>
    <row r="259" customFormat="false" ht="13.8" hidden="false" customHeight="false" outlineLevel="0" collapsed="false">
      <c r="A259" s="18" t="n">
        <v>4</v>
      </c>
      <c r="B259" s="70" t="s">
        <v>312</v>
      </c>
      <c r="C259" s="70" t="s">
        <v>9</v>
      </c>
      <c r="D259" s="71" t="n">
        <v>10638.17</v>
      </c>
      <c r="E259" s="72" t="n">
        <f aca="false">D259*0.205</f>
        <v>2180.82485</v>
      </c>
      <c r="F259" s="72" t="n">
        <f aca="false">D259-E259</f>
        <v>8457.34515</v>
      </c>
    </row>
    <row r="260" customFormat="false" ht="13.8" hidden="false" customHeight="false" outlineLevel="0" collapsed="false">
      <c r="A260" s="18" t="n">
        <v>5</v>
      </c>
      <c r="B260" s="70" t="s">
        <v>313</v>
      </c>
      <c r="C260" s="70" t="s">
        <v>9</v>
      </c>
      <c r="D260" s="71" t="n">
        <v>15400</v>
      </c>
      <c r="E260" s="72" t="n">
        <f aca="false">D260*0.205</f>
        <v>3157</v>
      </c>
      <c r="F260" s="72" t="n">
        <f aca="false">D260-E260</f>
        <v>12243</v>
      </c>
    </row>
    <row r="261" customFormat="false" ht="22.45" hidden="false" customHeight="true" outlineLevel="0" collapsed="false">
      <c r="A261" s="18"/>
      <c r="B261" s="68" t="s">
        <v>314</v>
      </c>
      <c r="C261" s="68"/>
      <c r="D261" s="75"/>
      <c r="E261" s="69"/>
      <c r="F261" s="69"/>
    </row>
    <row r="262" customFormat="false" ht="13.8" hidden="false" customHeight="false" outlineLevel="0" collapsed="false">
      <c r="A262" s="18" t="n">
        <v>6</v>
      </c>
      <c r="B262" s="70" t="s">
        <v>315</v>
      </c>
      <c r="C262" s="70" t="s">
        <v>30</v>
      </c>
      <c r="D262" s="71" t="n">
        <v>13768.19</v>
      </c>
      <c r="E262" s="72" t="n">
        <f aca="false">D262*0.205</f>
        <v>2822.47895</v>
      </c>
      <c r="F262" s="72" t="n">
        <f aca="false">D262-E262</f>
        <v>10945.71105</v>
      </c>
    </row>
    <row r="263" customFormat="false" ht="13.8" hidden="false" customHeight="false" outlineLevel="0" collapsed="false">
      <c r="A263" s="18" t="n">
        <v>7</v>
      </c>
      <c r="B263" s="70" t="s">
        <v>316</v>
      </c>
      <c r="C263" s="70" t="s">
        <v>9</v>
      </c>
      <c r="D263" s="71" t="n">
        <v>8355.78</v>
      </c>
      <c r="E263" s="72" t="n">
        <f aca="false">D263*0.205</f>
        <v>1712.9349</v>
      </c>
      <c r="F263" s="72" t="n">
        <f aca="false">D263-E263</f>
        <v>6642.8451</v>
      </c>
    </row>
    <row r="264" customFormat="false" ht="13.8" hidden="false" customHeight="false" outlineLevel="0" collapsed="false">
      <c r="A264" s="18" t="n">
        <v>8</v>
      </c>
      <c r="B264" s="70" t="s">
        <v>317</v>
      </c>
      <c r="C264" s="70" t="s">
        <v>9</v>
      </c>
      <c r="D264" s="71" t="n">
        <v>3292.76</v>
      </c>
      <c r="E264" s="72" t="n">
        <f aca="false">D264*0.205</f>
        <v>675.0158</v>
      </c>
      <c r="F264" s="72" t="n">
        <f aca="false">D264-E264</f>
        <v>2617.7442</v>
      </c>
    </row>
    <row r="265" customFormat="false" ht="13.8" hidden="false" customHeight="false" outlineLevel="0" collapsed="false">
      <c r="A265" s="18" t="n">
        <v>9</v>
      </c>
      <c r="B265" s="70" t="s">
        <v>318</v>
      </c>
      <c r="C265" s="70" t="s">
        <v>319</v>
      </c>
      <c r="D265" s="71" t="n">
        <v>12751.2</v>
      </c>
      <c r="E265" s="72" t="n">
        <f aca="false">D265*0.205</f>
        <v>2613.996</v>
      </c>
      <c r="F265" s="72" t="n">
        <f aca="false">D265-E265</f>
        <v>10137.204</v>
      </c>
    </row>
    <row r="266" customFormat="false" ht="13.8" hidden="false" customHeight="true" outlineLevel="0" collapsed="false">
      <c r="A266" s="18"/>
      <c r="B266" s="68" t="s">
        <v>320</v>
      </c>
      <c r="C266" s="68"/>
      <c r="D266" s="75"/>
      <c r="E266" s="69"/>
      <c r="F266" s="69"/>
    </row>
    <row r="267" customFormat="false" ht="13.8" hidden="false" customHeight="false" outlineLevel="0" collapsed="false">
      <c r="A267" s="18" t="n">
        <v>10</v>
      </c>
      <c r="B267" s="70" t="s">
        <v>321</v>
      </c>
      <c r="C267" s="70" t="s">
        <v>30</v>
      </c>
      <c r="D267" s="71" t="n">
        <v>18422.25</v>
      </c>
      <c r="E267" s="72" t="n">
        <f aca="false">D267*0.205</f>
        <v>3776.56125</v>
      </c>
      <c r="F267" s="72" t="n">
        <f aca="false">D267-E267</f>
        <v>14645.68875</v>
      </c>
    </row>
    <row r="268" customFormat="false" ht="13.8" hidden="false" customHeight="false" outlineLevel="0" collapsed="false">
      <c r="A268" s="18" t="n">
        <v>11</v>
      </c>
      <c r="B268" s="70" t="s">
        <v>322</v>
      </c>
      <c r="C268" s="70" t="s">
        <v>9</v>
      </c>
      <c r="D268" s="71" t="n">
        <v>13734</v>
      </c>
      <c r="E268" s="72" t="n">
        <f aca="false">(D268*0.205)</f>
        <v>2815.47</v>
      </c>
      <c r="F268" s="72" t="n">
        <f aca="false">D268-E268</f>
        <v>10918.53</v>
      </c>
    </row>
    <row r="269" customFormat="false" ht="13.8" hidden="false" customHeight="false" outlineLevel="0" collapsed="false">
      <c r="B269" s="76" t="s">
        <v>214</v>
      </c>
      <c r="C269" s="76"/>
      <c r="D269" s="77" t="n">
        <f aca="false">SUM(D255:D268)</f>
        <v>159683.54</v>
      </c>
      <c r="E269" s="77" t="n">
        <f aca="false">SUM(E255+E257+E258+E259+E260+E262+E263+E264+E265+E267+E268)</f>
        <v>32735.13695</v>
      </c>
      <c r="F269" s="77" t="n">
        <f aca="false">SUM(F255:F268)</f>
        <v>126948.40305</v>
      </c>
    </row>
    <row r="270" customFormat="false" ht="13.8" hidden="false" customHeight="false" outlineLevel="0" collapsed="false">
      <c r="B270" s="14" t="s">
        <v>323</v>
      </c>
      <c r="C270" s="14"/>
      <c r="D270" s="14"/>
      <c r="E270" s="14"/>
      <c r="F270" s="14"/>
    </row>
    <row r="271" customFormat="false" ht="13.8" hidden="false" customHeight="false" outlineLevel="0" collapsed="false">
      <c r="B271" s="14" t="s">
        <v>1</v>
      </c>
      <c r="C271" s="14"/>
      <c r="D271" s="14"/>
      <c r="E271" s="14"/>
      <c r="F271" s="14"/>
    </row>
    <row r="272" customFormat="false" ht="13.8" hidden="false" customHeight="false" outlineLevel="0" collapsed="false">
      <c r="B272" s="14" t="s">
        <v>2</v>
      </c>
      <c r="C272" s="14"/>
      <c r="D272" s="14"/>
      <c r="E272" s="14"/>
      <c r="F272" s="14"/>
    </row>
    <row r="274" customFormat="false" ht="20.95" hidden="false" customHeight="false" outlineLevel="0" collapsed="false">
      <c r="B274" s="15"/>
      <c r="C274" s="15"/>
      <c r="D274" s="16" t="s">
        <v>1</v>
      </c>
      <c r="E274" s="17" t="s">
        <v>6</v>
      </c>
      <c r="F274" s="17" t="s">
        <v>7</v>
      </c>
    </row>
    <row r="275" customFormat="false" ht="13.8" hidden="false" customHeight="false" outlineLevel="0" collapsed="false">
      <c r="A275" s="18" t="n">
        <v>1</v>
      </c>
      <c r="B275" s="70" t="s">
        <v>324</v>
      </c>
      <c r="C275" s="70" t="s">
        <v>138</v>
      </c>
      <c r="D275" s="78" t="n">
        <v>27819.99</v>
      </c>
      <c r="E275" s="72" t="n">
        <f aca="false">D275*0.205</f>
        <v>5703.09795</v>
      </c>
      <c r="F275" s="72" t="n">
        <f aca="false">D275-E275</f>
        <v>22116.89205</v>
      </c>
    </row>
    <row r="276" customFormat="false" ht="13.8" hidden="false" customHeight="false" outlineLevel="0" collapsed="false">
      <c r="A276" s="18" t="n">
        <v>2</v>
      </c>
      <c r="B276" s="70" t="s">
        <v>325</v>
      </c>
      <c r="C276" s="70" t="s">
        <v>88</v>
      </c>
      <c r="D276" s="78" t="n">
        <v>16837.18</v>
      </c>
      <c r="E276" s="72" t="n">
        <f aca="false">D276*0.205</f>
        <v>3451.6219</v>
      </c>
      <c r="F276" s="72" t="n">
        <f aca="false">D276-E276</f>
        <v>13385.5581</v>
      </c>
    </row>
    <row r="277" customFormat="false" ht="13.8" hidden="false" customHeight="false" outlineLevel="0" collapsed="false">
      <c r="A277" s="18" t="n">
        <v>3</v>
      </c>
      <c r="B277" s="70" t="s">
        <v>326</v>
      </c>
      <c r="C277" s="70" t="s">
        <v>202</v>
      </c>
      <c r="D277" s="78" t="n">
        <v>12289.2</v>
      </c>
      <c r="E277" s="72" t="n">
        <f aca="false">D277*0.205</f>
        <v>2519.286</v>
      </c>
      <c r="F277" s="72" t="n">
        <f aca="false">D277-E277</f>
        <v>9769.914</v>
      </c>
    </row>
    <row r="278" customFormat="false" ht="13.8" hidden="false" customHeight="false" outlineLevel="0" collapsed="false">
      <c r="A278" s="18" t="n">
        <v>4</v>
      </c>
      <c r="B278" s="70" t="s">
        <v>327</v>
      </c>
      <c r="C278" s="70" t="s">
        <v>328</v>
      </c>
      <c r="D278" s="78" t="n">
        <v>7996.63</v>
      </c>
      <c r="E278" s="72" t="n">
        <f aca="false">D278*0.205</f>
        <v>1639.30915</v>
      </c>
      <c r="F278" s="72" t="n">
        <f aca="false">D278-E278</f>
        <v>6357.32085</v>
      </c>
    </row>
    <row r="279" customFormat="false" ht="22.45" hidden="false" customHeight="false" outlineLevel="0" collapsed="false">
      <c r="A279" s="18" t="n">
        <v>5</v>
      </c>
      <c r="B279" s="70" t="s">
        <v>329</v>
      </c>
      <c r="C279" s="79" t="s">
        <v>330</v>
      </c>
      <c r="D279" s="80" t="n">
        <v>22336.16</v>
      </c>
      <c r="E279" s="72" t="n">
        <f aca="false">D279*0.205</f>
        <v>4578.9128</v>
      </c>
      <c r="F279" s="72" t="n">
        <f aca="false">D279-E279</f>
        <v>17757.2472</v>
      </c>
    </row>
    <row r="280" customFormat="false" ht="13.8" hidden="false" customHeight="false" outlineLevel="0" collapsed="false">
      <c r="A280" s="18" t="n">
        <v>6</v>
      </c>
      <c r="B280" s="70" t="s">
        <v>331</v>
      </c>
      <c r="C280" s="79" t="s">
        <v>332</v>
      </c>
      <c r="D280" s="78" t="n">
        <v>5875.1</v>
      </c>
      <c r="E280" s="72" t="n">
        <f aca="false">D280*0.205</f>
        <v>1204.3955</v>
      </c>
      <c r="F280" s="72" t="n">
        <f aca="false">D280-E280</f>
        <v>4670.7045</v>
      </c>
    </row>
    <row r="281" customFormat="false" ht="13.8" hidden="false" customHeight="false" outlineLevel="0" collapsed="false">
      <c r="A281" s="18" t="n">
        <v>7</v>
      </c>
      <c r="B281" s="70" t="s">
        <v>333</v>
      </c>
      <c r="C281" s="79" t="s">
        <v>332</v>
      </c>
      <c r="D281" s="78" t="n">
        <v>12927.6</v>
      </c>
      <c r="E281" s="72" t="n">
        <f aca="false">D281*0.205</f>
        <v>2650.158</v>
      </c>
      <c r="F281" s="72" t="n">
        <f aca="false">D281-E281</f>
        <v>10277.442</v>
      </c>
    </row>
    <row r="282" customFormat="false" ht="13.8" hidden="false" customHeight="false" outlineLevel="0" collapsed="false">
      <c r="A282" s="18" t="n">
        <v>8</v>
      </c>
      <c r="B282" s="70" t="s">
        <v>334</v>
      </c>
      <c r="C282" s="79" t="s">
        <v>332</v>
      </c>
      <c r="D282" s="78" t="n">
        <v>0</v>
      </c>
      <c r="E282" s="72" t="n">
        <f aca="false">D282*0.205</f>
        <v>0</v>
      </c>
      <c r="F282" s="72" t="n">
        <f aca="false">D282-E282</f>
        <v>0</v>
      </c>
    </row>
    <row r="283" customFormat="false" ht="13.8" hidden="false" customHeight="false" outlineLevel="0" collapsed="false">
      <c r="A283" s="18" t="n">
        <v>9</v>
      </c>
      <c r="B283" s="70" t="s">
        <v>335</v>
      </c>
      <c r="C283" s="79" t="s">
        <v>332</v>
      </c>
      <c r="D283" s="78" t="n">
        <v>4993.84</v>
      </c>
      <c r="E283" s="72" t="n">
        <f aca="false">D283*0.205</f>
        <v>1023.7372</v>
      </c>
      <c r="F283" s="72" t="n">
        <f aca="false">D283-E283</f>
        <v>3970.1028</v>
      </c>
    </row>
    <row r="284" customFormat="false" ht="13.8" hidden="false" customHeight="false" outlineLevel="0" collapsed="false">
      <c r="A284" s="18" t="n">
        <v>10</v>
      </c>
      <c r="B284" s="70" t="s">
        <v>336</v>
      </c>
      <c r="C284" s="79" t="s">
        <v>332</v>
      </c>
      <c r="D284" s="78" t="n">
        <v>10054.8</v>
      </c>
      <c r="E284" s="72" t="n">
        <f aca="false">D284*0.205</f>
        <v>2061.234</v>
      </c>
      <c r="F284" s="72" t="n">
        <f aca="false">D284-E284</f>
        <v>7993.566</v>
      </c>
    </row>
    <row r="285" customFormat="false" ht="13.8" hidden="false" customHeight="false" outlineLevel="0" collapsed="false">
      <c r="A285" s="18" t="n">
        <v>11</v>
      </c>
      <c r="B285" s="70" t="s">
        <v>337</v>
      </c>
      <c r="C285" s="70" t="s">
        <v>338</v>
      </c>
      <c r="D285" s="78" t="n">
        <v>14717.5</v>
      </c>
      <c r="E285" s="72" t="n">
        <f aca="false">D285*0.205</f>
        <v>3017.0875</v>
      </c>
      <c r="F285" s="72" t="n">
        <f aca="false">D285-E285</f>
        <v>11700.4125</v>
      </c>
    </row>
    <row r="286" customFormat="false" ht="13.8" hidden="false" customHeight="false" outlineLevel="0" collapsed="false">
      <c r="A286" s="18" t="n">
        <v>12</v>
      </c>
      <c r="B286" s="70" t="s">
        <v>339</v>
      </c>
      <c r="C286" s="70" t="s">
        <v>340</v>
      </c>
      <c r="D286" s="78" t="n">
        <v>12073.6</v>
      </c>
      <c r="E286" s="72" t="n">
        <f aca="false">D286*0.205</f>
        <v>2475.088</v>
      </c>
      <c r="F286" s="72" t="n">
        <f aca="false">D286-E286</f>
        <v>9598.512</v>
      </c>
    </row>
    <row r="287" customFormat="false" ht="13.8" hidden="false" customHeight="false" outlineLevel="0" collapsed="false">
      <c r="A287" s="18" t="n">
        <v>13</v>
      </c>
      <c r="B287" s="70" t="s">
        <v>341</v>
      </c>
      <c r="C287" s="70" t="s">
        <v>340</v>
      </c>
      <c r="D287" s="80" t="n">
        <v>11597.6</v>
      </c>
      <c r="E287" s="72" t="n">
        <f aca="false">D287*0.205</f>
        <v>2377.508</v>
      </c>
      <c r="F287" s="72" t="n">
        <f aca="false">D287-E287</f>
        <v>9220.092</v>
      </c>
    </row>
    <row r="288" customFormat="false" ht="13.8" hidden="false" customHeight="false" outlineLevel="0" collapsed="false">
      <c r="A288" s="18" t="n">
        <v>14</v>
      </c>
      <c r="B288" s="70" t="s">
        <v>342</v>
      </c>
      <c r="C288" s="70" t="s">
        <v>343</v>
      </c>
      <c r="D288" s="78" t="n">
        <v>19304.29</v>
      </c>
      <c r="E288" s="72" t="n">
        <f aca="false">D288*0.205</f>
        <v>3957.37945</v>
      </c>
      <c r="F288" s="72" t="n">
        <f aca="false">D288-E288</f>
        <v>15346.91055</v>
      </c>
    </row>
    <row r="289" customFormat="false" ht="13.8" hidden="false" customHeight="false" outlineLevel="0" collapsed="false">
      <c r="A289" s="18" t="n">
        <v>15</v>
      </c>
      <c r="B289" s="70" t="s">
        <v>344</v>
      </c>
      <c r="C289" s="70" t="s">
        <v>345</v>
      </c>
      <c r="D289" s="78" t="n">
        <v>12959.1</v>
      </c>
      <c r="E289" s="72" t="n">
        <f aca="false">D289*0.205</f>
        <v>2656.6155</v>
      </c>
      <c r="F289" s="72" t="n">
        <f aca="false">D289-E289</f>
        <v>10302.4845</v>
      </c>
    </row>
    <row r="290" customFormat="false" ht="13.8" hidden="false" customHeight="false" outlineLevel="0" collapsed="false">
      <c r="A290" s="18" t="n">
        <v>16</v>
      </c>
      <c r="B290" s="70" t="s">
        <v>346</v>
      </c>
      <c r="C290" s="70" t="s">
        <v>345</v>
      </c>
      <c r="D290" s="78" t="n">
        <v>12841.92</v>
      </c>
      <c r="E290" s="72" t="n">
        <f aca="false">D290*0.205</f>
        <v>2632.5936</v>
      </c>
      <c r="F290" s="72" t="n">
        <f aca="false">D290-E290</f>
        <v>10209.3264</v>
      </c>
    </row>
    <row r="291" customFormat="false" ht="13.8" hidden="false" customHeight="false" outlineLevel="0" collapsed="false">
      <c r="A291" s="18" t="n">
        <v>17</v>
      </c>
      <c r="B291" s="70" t="s">
        <v>347</v>
      </c>
      <c r="C291" s="70" t="s">
        <v>345</v>
      </c>
      <c r="D291" s="78" t="n">
        <v>11670.09</v>
      </c>
      <c r="E291" s="72" t="n">
        <f aca="false">D291*0.205</f>
        <v>2392.36845</v>
      </c>
      <c r="F291" s="72" t="n">
        <f aca="false">D291-E291</f>
        <v>9277.72155</v>
      </c>
    </row>
    <row r="292" customFormat="false" ht="22.45" hidden="false" customHeight="false" outlineLevel="0" collapsed="false">
      <c r="A292" s="18" t="n">
        <v>18</v>
      </c>
      <c r="B292" s="70" t="s">
        <v>348</v>
      </c>
      <c r="C292" s="70" t="s">
        <v>345</v>
      </c>
      <c r="D292" s="78" t="n">
        <v>9695.7</v>
      </c>
      <c r="E292" s="72" t="n">
        <f aca="false">D292*0.205</f>
        <v>1987.6185</v>
      </c>
      <c r="F292" s="72" t="n">
        <f aca="false">D292-E292</f>
        <v>7708.0815</v>
      </c>
    </row>
    <row r="293" customFormat="false" ht="13.8" hidden="false" customHeight="false" outlineLevel="0" collapsed="false">
      <c r="B293" s="76" t="s">
        <v>214</v>
      </c>
      <c r="C293" s="76"/>
      <c r="D293" s="81" t="n">
        <f aca="false">SUM(D275:D292)</f>
        <v>225990.3</v>
      </c>
      <c r="E293" s="82" t="n">
        <f aca="false">SUM(E275:E292)</f>
        <v>46328.0115</v>
      </c>
      <c r="F293" s="83" t="n">
        <f aca="false">D293-E293</f>
        <v>179662.2885</v>
      </c>
    </row>
  </sheetData>
  <mergeCells count="27">
    <mergeCell ref="B153:F153"/>
    <mergeCell ref="B154:F154"/>
    <mergeCell ref="B155:F155"/>
    <mergeCell ref="B157:C157"/>
    <mergeCell ref="B169:C169"/>
    <mergeCell ref="B170:F170"/>
    <mergeCell ref="B171:F171"/>
    <mergeCell ref="B172:F172"/>
    <mergeCell ref="B183:F183"/>
    <mergeCell ref="B184:F184"/>
    <mergeCell ref="B185:F185"/>
    <mergeCell ref="B187:C187"/>
    <mergeCell ref="B248:C248"/>
    <mergeCell ref="B249:F249"/>
    <mergeCell ref="B250:F250"/>
    <mergeCell ref="B251:F251"/>
    <mergeCell ref="B253:C253"/>
    <mergeCell ref="B254:C254"/>
    <mergeCell ref="B256:C256"/>
    <mergeCell ref="B261:C261"/>
    <mergeCell ref="B266:C266"/>
    <mergeCell ref="B269:C269"/>
    <mergeCell ref="B270:F270"/>
    <mergeCell ref="B271:F271"/>
    <mergeCell ref="B272:F272"/>
    <mergeCell ref="B274:C274"/>
    <mergeCell ref="B293:C29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6"/>
  <sheetViews>
    <sheetView showFormulas="false" showGridLines="true" showRowColHeaders="true" showZeros="true" rightToLeft="false" tabSelected="false" showOutlineSymbols="true" defaultGridColor="true" view="normal" topLeftCell="A94" colorId="64" zoomScale="100" zoomScaleNormal="100" zoomScalePageLayoutView="100" workbookViewId="0">
      <selection pane="topLeft" activeCell="A91" activeCellId="0" sqref="A91"/>
    </sheetView>
  </sheetViews>
  <sheetFormatPr defaultRowHeight="15"/>
  <cols>
    <col collapsed="false" hidden="false" max="1" min="1" style="0" width="6.0765306122449"/>
    <col collapsed="false" hidden="false" max="2" min="2" style="0" width="27.2704081632653"/>
    <col collapsed="false" hidden="false" max="3" min="3" style="0" width="24.9744897959184"/>
    <col collapsed="false" hidden="false" max="4" min="4" style="0" width="9.98979591836735"/>
    <col collapsed="false" hidden="false" max="7" min="5" style="0" width="8.50510204081633"/>
    <col collapsed="false" hidden="false" max="8" min="8" style="0" width="11.8775510204082"/>
    <col collapsed="false" hidden="false" max="1025" min="9" style="0" width="8.50510204081633"/>
  </cols>
  <sheetData>
    <row r="1" customFormat="false" ht="15" hidden="false" customHeight="false" outlineLevel="0" collapsed="false">
      <c r="A1" s="1"/>
      <c r="B1" s="2" t="s">
        <v>0</v>
      </c>
      <c r="C1" s="1"/>
      <c r="D1" s="1"/>
      <c r="E1" s="1"/>
      <c r="F1" s="1"/>
      <c r="G1" s="1"/>
      <c r="H1" s="1"/>
    </row>
    <row r="2" customFormat="false" ht="15" hidden="false" customHeight="false" outlineLevel="0" collapsed="false">
      <c r="A2" s="1"/>
      <c r="B2" s="2" t="s">
        <v>349</v>
      </c>
      <c r="C2" s="1"/>
      <c r="D2" s="1"/>
      <c r="E2" s="1"/>
      <c r="F2" s="1"/>
      <c r="G2" s="1"/>
      <c r="H2" s="1"/>
    </row>
    <row r="3" customFormat="false" ht="15" hidden="false" customHeight="false" outlineLevel="0" collapsed="false">
      <c r="A3" s="1"/>
      <c r="B3" s="2" t="s">
        <v>2</v>
      </c>
      <c r="C3" s="1"/>
      <c r="D3" s="1"/>
      <c r="E3" s="1"/>
      <c r="F3" s="1"/>
      <c r="G3" s="1"/>
      <c r="H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</row>
    <row r="5" customFormat="false" ht="33.75" hidden="false" customHeight="false" outlineLevel="0" collapsed="false">
      <c r="A5" s="3" t="s">
        <v>3</v>
      </c>
      <c r="B5" s="3" t="s">
        <v>4</v>
      </c>
      <c r="C5" s="4" t="s">
        <v>5</v>
      </c>
      <c r="D5" s="5" t="s">
        <v>350</v>
      </c>
      <c r="E5" s="5" t="s">
        <v>351</v>
      </c>
      <c r="F5" s="5" t="s">
        <v>352</v>
      </c>
      <c r="G5" s="5" t="s">
        <v>6</v>
      </c>
      <c r="H5" s="5" t="s">
        <v>7</v>
      </c>
    </row>
    <row r="6" customFormat="false" ht="15" hidden="false" customHeight="false" outlineLevel="0" collapsed="false">
      <c r="A6" s="6" t="n">
        <v>1</v>
      </c>
      <c r="B6" s="7" t="s">
        <v>26</v>
      </c>
      <c r="C6" s="7" t="s">
        <v>22</v>
      </c>
      <c r="D6" s="8" t="n">
        <v>9384.48</v>
      </c>
      <c r="E6" s="84"/>
      <c r="F6" s="84"/>
      <c r="G6" s="8" t="n">
        <v>1923.81</v>
      </c>
      <c r="H6" s="8" t="n">
        <v>7460.67</v>
      </c>
    </row>
    <row r="7" customFormat="false" ht="15" hidden="false" customHeight="false" outlineLevel="0" collapsed="false">
      <c r="A7" s="6" t="n">
        <v>2</v>
      </c>
      <c r="B7" s="7" t="s">
        <v>34</v>
      </c>
      <c r="C7" s="7" t="s">
        <v>35</v>
      </c>
      <c r="D7" s="8" t="n">
        <v>7652.26</v>
      </c>
      <c r="E7" s="84"/>
      <c r="F7" s="84"/>
      <c r="G7" s="8" t="n">
        <v>1568.71</v>
      </c>
      <c r="H7" s="8" t="n">
        <v>6083.55</v>
      </c>
    </row>
    <row r="8" customFormat="false" ht="15" hidden="false" customHeight="false" outlineLevel="0" collapsed="false">
      <c r="A8" s="6" t="n">
        <v>3</v>
      </c>
      <c r="B8" s="7" t="s">
        <v>36</v>
      </c>
      <c r="C8" s="7" t="s">
        <v>9</v>
      </c>
      <c r="D8" s="8" t="n">
        <v>8354.92</v>
      </c>
      <c r="E8" s="84"/>
      <c r="F8" s="84"/>
      <c r="G8" s="8" t="n">
        <v>1712.76</v>
      </c>
      <c r="H8" s="8" t="n">
        <v>6642.16</v>
      </c>
    </row>
    <row r="9" customFormat="false" ht="15" hidden="false" customHeight="false" outlineLevel="0" collapsed="false">
      <c r="A9" s="6" t="n">
        <v>4</v>
      </c>
      <c r="B9" s="7" t="s">
        <v>44</v>
      </c>
      <c r="C9" s="7" t="s">
        <v>28</v>
      </c>
      <c r="D9" s="8" t="n">
        <v>18495.5</v>
      </c>
      <c r="E9" s="84"/>
      <c r="F9" s="84"/>
      <c r="G9" s="8" t="n">
        <v>3602.38</v>
      </c>
      <c r="H9" s="8" t="n">
        <v>14893.12</v>
      </c>
    </row>
    <row r="10" customFormat="false" ht="15" hidden="false" customHeight="false" outlineLevel="0" collapsed="false">
      <c r="A10" s="6" t="n">
        <v>5</v>
      </c>
      <c r="B10" s="7" t="s">
        <v>45</v>
      </c>
      <c r="C10" s="7" t="s">
        <v>22</v>
      </c>
      <c r="D10" s="8" t="n">
        <v>6832.64</v>
      </c>
      <c r="E10" s="84"/>
      <c r="F10" s="84"/>
      <c r="G10" s="8" t="n">
        <v>1246.95</v>
      </c>
      <c r="H10" s="8" t="n">
        <v>5585.69</v>
      </c>
    </row>
    <row r="11" customFormat="false" ht="15" hidden="false" customHeight="false" outlineLevel="0" collapsed="false">
      <c r="A11" s="6" t="n">
        <v>6</v>
      </c>
      <c r="B11" s="7" t="s">
        <v>47</v>
      </c>
      <c r="C11" s="7" t="s">
        <v>9</v>
      </c>
      <c r="D11" s="8" t="n">
        <v>8762.4</v>
      </c>
      <c r="E11" s="84"/>
      <c r="F11" s="84"/>
      <c r="G11" s="8" t="n">
        <v>1796.28</v>
      </c>
      <c r="H11" s="8" t="n">
        <v>6966.12</v>
      </c>
    </row>
    <row r="12" customFormat="false" ht="15" hidden="false" customHeight="false" outlineLevel="0" collapsed="false">
      <c r="A12" s="6" t="n">
        <v>7</v>
      </c>
      <c r="B12" s="7" t="s">
        <v>48</v>
      </c>
      <c r="C12" s="7" t="s">
        <v>41</v>
      </c>
      <c r="D12" s="8" t="n">
        <v>8702.72</v>
      </c>
      <c r="E12" s="84"/>
      <c r="F12" s="84"/>
      <c r="G12" s="8" t="n">
        <v>1784.06</v>
      </c>
      <c r="H12" s="8" t="n">
        <v>6918.66</v>
      </c>
    </row>
    <row r="13" customFormat="false" ht="15" hidden="false" customHeight="false" outlineLevel="0" collapsed="false">
      <c r="A13" s="6" t="n">
        <v>8</v>
      </c>
      <c r="B13" s="7" t="s">
        <v>57</v>
      </c>
      <c r="C13" s="7" t="s">
        <v>30</v>
      </c>
      <c r="D13" s="8" t="n">
        <v>15697</v>
      </c>
      <c r="E13" s="84"/>
      <c r="F13" s="84"/>
      <c r="G13" s="8" t="n">
        <v>3217.88</v>
      </c>
      <c r="H13" s="8" t="n">
        <v>12479.12</v>
      </c>
    </row>
    <row r="14" customFormat="false" ht="15" hidden="false" customHeight="false" outlineLevel="0" collapsed="false">
      <c r="A14" s="6" t="n">
        <v>9</v>
      </c>
      <c r="B14" s="7" t="s">
        <v>61</v>
      </c>
      <c r="C14" s="7" t="s">
        <v>62</v>
      </c>
      <c r="D14" s="8" t="n">
        <v>6348.64</v>
      </c>
      <c r="E14" s="84"/>
      <c r="F14" s="84"/>
      <c r="G14" s="8" t="n">
        <v>1112.31</v>
      </c>
      <c r="H14" s="8" t="n">
        <v>5236.33</v>
      </c>
    </row>
    <row r="15" customFormat="false" ht="15" hidden="false" customHeight="false" outlineLevel="0" collapsed="false">
      <c r="A15" s="6" t="n">
        <v>10</v>
      </c>
      <c r="B15" s="7" t="s">
        <v>64</v>
      </c>
      <c r="C15" s="7" t="s">
        <v>65</v>
      </c>
      <c r="D15" s="8" t="n">
        <v>6788.55</v>
      </c>
      <c r="E15" s="84"/>
      <c r="F15" s="84"/>
      <c r="G15" s="8" t="n">
        <v>1391.64</v>
      </c>
      <c r="H15" s="8" t="n">
        <v>5396.91</v>
      </c>
    </row>
    <row r="16" customFormat="false" ht="15" hidden="false" customHeight="false" outlineLevel="0" collapsed="false">
      <c r="A16" s="6" t="n">
        <v>11</v>
      </c>
      <c r="B16" s="7" t="s">
        <v>67</v>
      </c>
      <c r="C16" s="7" t="s">
        <v>30</v>
      </c>
      <c r="D16" s="8" t="n">
        <v>2184.54</v>
      </c>
      <c r="E16" s="84"/>
      <c r="F16" s="84"/>
      <c r="G16" s="9" t="n">
        <v>447.83</v>
      </c>
      <c r="H16" s="8" t="n">
        <v>1736.71</v>
      </c>
    </row>
    <row r="17" customFormat="false" ht="15" hidden="false" customHeight="false" outlineLevel="0" collapsed="false">
      <c r="A17" s="6" t="n">
        <v>12</v>
      </c>
      <c r="B17" s="7" t="s">
        <v>74</v>
      </c>
      <c r="C17" s="7" t="s">
        <v>72</v>
      </c>
      <c r="D17" s="8" t="n">
        <v>12111.9</v>
      </c>
      <c r="E17" s="84"/>
      <c r="F17" s="84"/>
      <c r="G17" s="8" t="n">
        <v>2482.94</v>
      </c>
      <c r="H17" s="8" t="n">
        <v>9628.96</v>
      </c>
    </row>
    <row r="18" customFormat="false" ht="15" hidden="false" customHeight="false" outlineLevel="0" collapsed="false">
      <c r="A18" s="6" t="n">
        <v>13</v>
      </c>
      <c r="B18" s="7" t="s">
        <v>81</v>
      </c>
      <c r="C18" s="7" t="s">
        <v>20</v>
      </c>
      <c r="D18" s="8" t="n">
        <v>5017.18</v>
      </c>
      <c r="E18" s="84"/>
      <c r="F18" s="84"/>
      <c r="G18" s="8" t="n">
        <v>1028.51</v>
      </c>
      <c r="H18" s="8" t="n">
        <v>3988.67</v>
      </c>
    </row>
    <row r="19" customFormat="false" ht="15" hidden="false" customHeight="false" outlineLevel="0" collapsed="false">
      <c r="A19" s="6" t="n">
        <v>14</v>
      </c>
      <c r="B19" s="7" t="s">
        <v>92</v>
      </c>
      <c r="C19" s="7" t="s">
        <v>80</v>
      </c>
      <c r="D19" s="8" t="n">
        <v>8059.2</v>
      </c>
      <c r="E19" s="84"/>
      <c r="F19" s="84"/>
      <c r="G19" s="8" t="n">
        <v>1652.12</v>
      </c>
      <c r="H19" s="8" t="n">
        <v>6407.08</v>
      </c>
    </row>
    <row r="20" customFormat="false" ht="15" hidden="false" customHeight="false" outlineLevel="0" collapsed="false">
      <c r="A20" s="6" t="n">
        <v>15</v>
      </c>
      <c r="B20" s="7" t="s">
        <v>94</v>
      </c>
      <c r="C20" s="7" t="s">
        <v>72</v>
      </c>
      <c r="D20" s="8" t="n">
        <v>10938.9</v>
      </c>
      <c r="E20" s="84"/>
      <c r="F20" s="84"/>
      <c r="G20" s="8" t="n">
        <v>2242.47</v>
      </c>
      <c r="H20" s="8" t="n">
        <v>8696.43</v>
      </c>
    </row>
    <row r="21" customFormat="false" ht="15" hidden="false" customHeight="false" outlineLevel="0" collapsed="false">
      <c r="A21" s="6" t="n">
        <v>16</v>
      </c>
      <c r="B21" s="7" t="s">
        <v>112</v>
      </c>
      <c r="C21" s="7" t="s">
        <v>9</v>
      </c>
      <c r="D21" s="8" t="n">
        <v>2509.99</v>
      </c>
      <c r="E21" s="84"/>
      <c r="F21" s="84"/>
      <c r="G21" s="9" t="n">
        <v>385.46</v>
      </c>
      <c r="H21" s="8" t="n">
        <v>2124.53</v>
      </c>
    </row>
    <row r="22" customFormat="false" ht="15" hidden="false" customHeight="false" outlineLevel="0" collapsed="false">
      <c r="A22" s="6" t="n">
        <v>17</v>
      </c>
      <c r="B22" s="7" t="s">
        <v>116</v>
      </c>
      <c r="C22" s="7" t="s">
        <v>11</v>
      </c>
      <c r="D22" s="8" t="n">
        <v>3635.4</v>
      </c>
      <c r="E22" s="84"/>
      <c r="F22" s="84"/>
      <c r="G22" s="9" t="n">
        <v>745.25</v>
      </c>
      <c r="H22" s="8" t="n">
        <v>2890.15</v>
      </c>
    </row>
    <row r="23" customFormat="false" ht="15" hidden="false" customHeight="false" outlineLevel="0" collapsed="false">
      <c r="A23" s="6" t="n">
        <v>18</v>
      </c>
      <c r="B23" s="7" t="s">
        <v>117</v>
      </c>
      <c r="C23" s="7" t="s">
        <v>9</v>
      </c>
      <c r="D23" s="8" t="n">
        <v>5110.38</v>
      </c>
      <c r="E23" s="84"/>
      <c r="F23" s="84"/>
      <c r="G23" s="8" t="n">
        <v>1047.62</v>
      </c>
      <c r="H23" s="8" t="n">
        <v>4062.76</v>
      </c>
    </row>
    <row r="24" customFormat="false" ht="15" hidden="false" customHeight="false" outlineLevel="0" collapsed="false">
      <c r="A24" s="6" t="n">
        <v>19</v>
      </c>
      <c r="B24" s="7" t="s">
        <v>127</v>
      </c>
      <c r="C24" s="7" t="s">
        <v>32</v>
      </c>
      <c r="D24" s="8" t="n">
        <v>8184</v>
      </c>
      <c r="E24" s="84"/>
      <c r="F24" s="84"/>
      <c r="G24" s="8" t="n">
        <v>1677.72</v>
      </c>
      <c r="H24" s="8" t="n">
        <v>6506.28</v>
      </c>
    </row>
    <row r="25" customFormat="false" ht="15" hidden="false" customHeight="false" outlineLevel="0" collapsed="false">
      <c r="A25" s="6" t="n">
        <v>20</v>
      </c>
      <c r="B25" s="7" t="s">
        <v>132</v>
      </c>
      <c r="C25" s="7" t="s">
        <v>106</v>
      </c>
      <c r="D25" s="8" t="n">
        <v>4386.6</v>
      </c>
      <c r="E25" s="84"/>
      <c r="F25" s="84"/>
      <c r="G25" s="9" t="n">
        <v>710.07</v>
      </c>
      <c r="H25" s="8" t="n">
        <v>3676.53</v>
      </c>
    </row>
    <row r="26" customFormat="false" ht="15" hidden="false" customHeight="false" outlineLevel="0" collapsed="false">
      <c r="A26" s="6" t="n">
        <v>21</v>
      </c>
      <c r="B26" s="7" t="s">
        <v>139</v>
      </c>
      <c r="C26" s="7" t="s">
        <v>32</v>
      </c>
      <c r="D26" s="8" t="n">
        <v>9558.56</v>
      </c>
      <c r="E26" s="84"/>
      <c r="F26" s="84"/>
      <c r="G26" s="8" t="n">
        <v>1959.51</v>
      </c>
      <c r="H26" s="8" t="n">
        <v>7599.05</v>
      </c>
    </row>
    <row r="27" customFormat="false" ht="15" hidden="false" customHeight="false" outlineLevel="0" collapsed="false">
      <c r="A27" s="6" t="n">
        <v>22</v>
      </c>
      <c r="B27" s="7" t="s">
        <v>142</v>
      </c>
      <c r="C27" s="7" t="s">
        <v>30</v>
      </c>
      <c r="D27" s="8" t="n">
        <v>6587.01</v>
      </c>
      <c r="E27" s="84"/>
      <c r="F27" s="84"/>
      <c r="G27" s="8" t="n">
        <v>1350.33</v>
      </c>
      <c r="H27" s="8" t="n">
        <v>5236.68</v>
      </c>
    </row>
    <row r="28" customFormat="false" ht="15" hidden="false" customHeight="false" outlineLevel="0" collapsed="false">
      <c r="A28" s="6" t="n">
        <v>23</v>
      </c>
      <c r="B28" s="7" t="s">
        <v>158</v>
      </c>
      <c r="C28" s="7" t="s">
        <v>125</v>
      </c>
      <c r="D28" s="8" t="n">
        <v>4905.28</v>
      </c>
      <c r="E28" s="84"/>
      <c r="F28" s="84"/>
      <c r="G28" s="9" t="n">
        <v>840.03</v>
      </c>
      <c r="H28" s="8" t="n">
        <v>4065.25</v>
      </c>
    </row>
    <row r="29" customFormat="false" ht="15" hidden="false" customHeight="false" outlineLevel="0" collapsed="false">
      <c r="A29" s="6" t="n">
        <v>24</v>
      </c>
      <c r="B29" s="7" t="s">
        <v>159</v>
      </c>
      <c r="C29" s="7" t="s">
        <v>9</v>
      </c>
      <c r="D29" s="8" t="n">
        <v>7206.45</v>
      </c>
      <c r="E29" s="84"/>
      <c r="F29" s="84"/>
      <c r="G29" s="8" t="n">
        <v>1477.32</v>
      </c>
      <c r="H29" s="8" t="n">
        <v>5729.13</v>
      </c>
    </row>
    <row r="30" customFormat="false" ht="15" hidden="false" customHeight="false" outlineLevel="0" collapsed="false">
      <c r="A30" s="6" t="n">
        <v>25</v>
      </c>
      <c r="B30" s="7" t="s">
        <v>353</v>
      </c>
      <c r="C30" s="7" t="s">
        <v>9</v>
      </c>
      <c r="D30" s="8" t="n">
        <v>7985.76</v>
      </c>
      <c r="E30" s="84"/>
      <c r="F30" s="84"/>
      <c r="G30" s="8" t="n">
        <v>1637.08</v>
      </c>
      <c r="H30" s="8" t="n">
        <v>6348.68</v>
      </c>
    </row>
    <row r="31" customFormat="false" ht="15" hidden="false" customHeight="false" outlineLevel="0" collapsed="false">
      <c r="A31" s="6" t="n">
        <v>26</v>
      </c>
      <c r="B31" s="7" t="s">
        <v>168</v>
      </c>
      <c r="C31" s="7" t="s">
        <v>22</v>
      </c>
      <c r="D31" s="8" t="n">
        <v>6952.64</v>
      </c>
      <c r="E31" s="84"/>
      <c r="F31" s="84"/>
      <c r="G31" s="8" t="n">
        <v>1268.85</v>
      </c>
      <c r="H31" s="8" t="n">
        <v>5683.79</v>
      </c>
    </row>
    <row r="32" customFormat="false" ht="15" hidden="false" customHeight="false" outlineLevel="0" collapsed="false">
      <c r="A32" s="6" t="n">
        <v>27</v>
      </c>
      <c r="B32" s="7" t="s">
        <v>172</v>
      </c>
      <c r="C32" s="7" t="s">
        <v>173</v>
      </c>
      <c r="D32" s="8" t="n">
        <v>10224.36</v>
      </c>
      <c r="E32" s="84"/>
      <c r="F32" s="84"/>
      <c r="G32" s="8" t="n">
        <v>2095.98</v>
      </c>
      <c r="H32" s="8" t="n">
        <v>8128.38</v>
      </c>
    </row>
    <row r="33" customFormat="false" ht="15" hidden="false" customHeight="false" outlineLevel="0" collapsed="false">
      <c r="A33" s="6" t="n">
        <v>28</v>
      </c>
      <c r="B33" s="7" t="s">
        <v>181</v>
      </c>
      <c r="C33" s="7" t="s">
        <v>16</v>
      </c>
      <c r="D33" s="8" t="n">
        <v>6515.46</v>
      </c>
      <c r="E33" s="84"/>
      <c r="F33" s="84"/>
      <c r="G33" s="8" t="n">
        <v>1335.66</v>
      </c>
      <c r="H33" s="8" t="n">
        <v>5179.8</v>
      </c>
    </row>
    <row r="34" customFormat="false" ht="15" hidden="false" customHeight="false" outlineLevel="0" collapsed="false">
      <c r="A34" s="6" t="n">
        <v>29</v>
      </c>
      <c r="B34" s="7" t="s">
        <v>184</v>
      </c>
      <c r="C34" s="7" t="s">
        <v>32</v>
      </c>
      <c r="D34" s="8" t="n">
        <v>8445.28</v>
      </c>
      <c r="E34" s="84"/>
      <c r="F34" s="84"/>
      <c r="G34" s="8" t="n">
        <v>1731.28</v>
      </c>
      <c r="H34" s="8" t="n">
        <v>6714</v>
      </c>
    </row>
    <row r="35" customFormat="false" ht="15" hidden="false" customHeight="false" outlineLevel="0" collapsed="false">
      <c r="A35" s="6" t="n">
        <v>30</v>
      </c>
      <c r="B35" s="7" t="s">
        <v>193</v>
      </c>
      <c r="C35" s="7" t="s">
        <v>11</v>
      </c>
      <c r="D35" s="8" t="n">
        <v>3640.8</v>
      </c>
      <c r="E35" s="84"/>
      <c r="F35" s="84"/>
      <c r="G35" s="9" t="n">
        <v>746.35</v>
      </c>
      <c r="H35" s="8" t="n">
        <v>2894.45</v>
      </c>
    </row>
    <row r="36" customFormat="false" ht="15" hidden="false" customHeight="false" outlineLevel="0" collapsed="false">
      <c r="A36" s="10"/>
      <c r="B36" s="11" t="s">
        <v>194</v>
      </c>
      <c r="C36" s="85"/>
      <c r="D36" s="86" t="n">
        <f aca="false">SUM(D6:D35)</f>
        <v>231178.8</v>
      </c>
      <c r="E36" s="87"/>
      <c r="F36" s="87"/>
      <c r="G36" s="88" t="n">
        <v>46219.16</v>
      </c>
      <c r="H36" s="88" t="n">
        <v>184959.64</v>
      </c>
    </row>
    <row r="37" customFormat="false" ht="13.8" hidden="false" customHeight="true" outlineLevel="0" collapsed="false">
      <c r="A37" s="1"/>
      <c r="B37" s="31" t="s">
        <v>215</v>
      </c>
      <c r="C37" s="31"/>
      <c r="D37" s="31"/>
      <c r="E37" s="31"/>
      <c r="F37" s="31"/>
      <c r="G37" s="1"/>
      <c r="H37" s="1"/>
    </row>
    <row r="38" customFormat="false" ht="13.8" hidden="false" customHeight="true" outlineLevel="0" collapsed="false">
      <c r="A38" s="1"/>
      <c r="B38" s="31" t="s">
        <v>354</v>
      </c>
      <c r="C38" s="31"/>
      <c r="D38" s="31"/>
      <c r="E38" s="31"/>
      <c r="F38" s="31"/>
      <c r="G38" s="1"/>
      <c r="H38" s="1"/>
    </row>
    <row r="39" customFormat="false" ht="13.8" hidden="false" customHeight="true" outlineLevel="0" collapsed="false">
      <c r="A39" s="1"/>
      <c r="B39" s="32" t="s">
        <v>216</v>
      </c>
      <c r="C39" s="32"/>
      <c r="D39" s="32"/>
      <c r="E39" s="32"/>
      <c r="F39" s="32"/>
      <c r="G39" s="1"/>
      <c r="H39" s="1"/>
    </row>
    <row r="40" customFormat="false" ht="34.45" hidden="false" customHeight="false" outlineLevel="0" collapsed="false">
      <c r="B40" s="33"/>
      <c r="C40" s="34" t="s">
        <v>5</v>
      </c>
      <c r="D40" s="34" t="s">
        <v>350</v>
      </c>
      <c r="E40" s="34" t="s">
        <v>355</v>
      </c>
      <c r="F40" s="34" t="s">
        <v>218</v>
      </c>
    </row>
    <row r="41" customFormat="false" ht="13.8" hidden="false" customHeight="false" outlineLevel="0" collapsed="false">
      <c r="A41" s="18" t="n">
        <v>1</v>
      </c>
      <c r="B41" s="35" t="s">
        <v>219</v>
      </c>
      <c r="C41" s="36" t="s">
        <v>138</v>
      </c>
      <c r="D41" s="37" t="s">
        <v>356</v>
      </c>
      <c r="E41" s="37" t="s">
        <v>356</v>
      </c>
      <c r="F41" s="36" t="s">
        <v>356</v>
      </c>
    </row>
    <row r="42" customFormat="false" ht="13.8" hidden="false" customHeight="false" outlineLevel="0" collapsed="false">
      <c r="A42" s="18" t="n">
        <v>2</v>
      </c>
      <c r="B42" s="38" t="s">
        <v>220</v>
      </c>
      <c r="C42" s="39" t="s">
        <v>221</v>
      </c>
      <c r="D42" s="39" t="s">
        <v>356</v>
      </c>
      <c r="E42" s="40" t="s">
        <v>356</v>
      </c>
      <c r="F42" s="39" t="s">
        <v>356</v>
      </c>
    </row>
    <row r="43" customFormat="false" ht="34.45" hidden="false" customHeight="false" outlineLevel="0" collapsed="false">
      <c r="A43" s="18"/>
      <c r="B43" s="41" t="s">
        <v>222</v>
      </c>
      <c r="C43" s="39"/>
      <c r="D43" s="39"/>
      <c r="E43" s="39"/>
      <c r="F43" s="39"/>
    </row>
    <row r="44" customFormat="false" ht="13.8" hidden="false" customHeight="false" outlineLevel="0" collapsed="false">
      <c r="A44" s="18" t="n">
        <v>1</v>
      </c>
      <c r="B44" s="38" t="s">
        <v>223</v>
      </c>
      <c r="C44" s="39" t="s">
        <v>9</v>
      </c>
      <c r="D44" s="40" t="n">
        <v>2249.77</v>
      </c>
      <c r="E44" s="40" t="n">
        <v>438.7</v>
      </c>
      <c r="F44" s="40" t="n">
        <v>1811.06</v>
      </c>
    </row>
    <row r="45" customFormat="false" ht="13.8" hidden="false" customHeight="false" outlineLevel="0" collapsed="false">
      <c r="A45" s="18" t="n">
        <v>2</v>
      </c>
      <c r="B45" s="38" t="s">
        <v>224</v>
      </c>
      <c r="C45" s="39" t="s">
        <v>225</v>
      </c>
      <c r="D45" s="40" t="s">
        <v>356</v>
      </c>
      <c r="E45" s="40" t="s">
        <v>356</v>
      </c>
      <c r="F45" s="40" t="s">
        <v>356</v>
      </c>
    </row>
    <row r="46" customFormat="false" ht="13.8" hidden="false" customHeight="false" outlineLevel="0" collapsed="false">
      <c r="A46" s="18" t="n">
        <v>3</v>
      </c>
      <c r="B46" s="38" t="s">
        <v>226</v>
      </c>
      <c r="C46" s="39" t="s">
        <v>227</v>
      </c>
      <c r="D46" s="40" t="s">
        <v>356</v>
      </c>
      <c r="E46" s="40" t="s">
        <v>356</v>
      </c>
      <c r="F46" s="40" t="s">
        <v>356</v>
      </c>
    </row>
    <row r="47" customFormat="false" ht="44.95" hidden="false" customHeight="false" outlineLevel="0" collapsed="false">
      <c r="A47" s="18"/>
      <c r="B47" s="41" t="s">
        <v>228</v>
      </c>
      <c r="C47" s="39"/>
      <c r="D47" s="39" t="s">
        <v>356</v>
      </c>
      <c r="E47" s="40"/>
      <c r="F47" s="40"/>
    </row>
    <row r="48" customFormat="false" ht="13.8" hidden="false" customHeight="false" outlineLevel="0" collapsed="false">
      <c r="A48" s="18" t="n">
        <v>1</v>
      </c>
      <c r="B48" s="38" t="s">
        <v>229</v>
      </c>
      <c r="C48" s="39" t="s">
        <v>9</v>
      </c>
      <c r="D48" s="39" t="s">
        <v>356</v>
      </c>
      <c r="E48" s="40" t="s">
        <v>356</v>
      </c>
      <c r="F48" s="40" t="s">
        <v>356</v>
      </c>
    </row>
    <row r="49" customFormat="false" ht="13.8" hidden="false" customHeight="false" outlineLevel="0" collapsed="false">
      <c r="A49" s="18" t="n">
        <v>2</v>
      </c>
      <c r="B49" s="38" t="s">
        <v>357</v>
      </c>
      <c r="C49" s="39" t="s">
        <v>9</v>
      </c>
      <c r="D49" s="40" t="s">
        <v>356</v>
      </c>
      <c r="E49" s="40" t="s">
        <v>356</v>
      </c>
      <c r="F49" s="40" t="s">
        <v>356</v>
      </c>
    </row>
    <row r="50" customFormat="false" ht="13.8" hidden="false" customHeight="false" outlineLevel="0" collapsed="false">
      <c r="A50" s="18" t="n">
        <v>3</v>
      </c>
      <c r="B50" s="38" t="s">
        <v>230</v>
      </c>
      <c r="C50" s="39" t="s">
        <v>9</v>
      </c>
      <c r="D50" s="40" t="s">
        <v>356</v>
      </c>
      <c r="E50" s="40" t="s">
        <v>356</v>
      </c>
      <c r="F50" s="40" t="s">
        <v>356</v>
      </c>
    </row>
    <row r="51" customFormat="false" ht="13.8" hidden="false" customHeight="false" outlineLevel="0" collapsed="false">
      <c r="B51" s="14" t="s">
        <v>1</v>
      </c>
      <c r="C51" s="14"/>
      <c r="D51" s="14"/>
      <c r="E51" s="14"/>
      <c r="F51" s="14"/>
    </row>
    <row r="52" customFormat="false" ht="13.8" hidden="false" customHeight="false" outlineLevel="0" collapsed="false">
      <c r="B52" s="14" t="s">
        <v>358</v>
      </c>
      <c r="C52" s="14"/>
      <c r="D52" s="14"/>
      <c r="E52" s="14"/>
      <c r="F52" s="14"/>
    </row>
    <row r="54" customFormat="false" ht="30.7" hidden="false" customHeight="false" outlineLevel="0" collapsed="false">
      <c r="B54" s="89"/>
      <c r="C54" s="89"/>
      <c r="D54" s="90" t="s">
        <v>350</v>
      </c>
      <c r="E54" s="91" t="s">
        <v>6</v>
      </c>
      <c r="F54" s="91" t="s">
        <v>7</v>
      </c>
    </row>
    <row r="55" customFormat="false" ht="13.8" hidden="false" customHeight="false" outlineLevel="0" collapsed="false">
      <c r="A55" s="18" t="n">
        <v>1</v>
      </c>
      <c r="B55" s="51" t="s">
        <v>235</v>
      </c>
      <c r="C55" s="52" t="s">
        <v>236</v>
      </c>
      <c r="D55" s="92" t="n">
        <v>16515.36</v>
      </c>
      <c r="E55" s="93" t="n">
        <f aca="false">D55*0.205</f>
        <v>3385.6488</v>
      </c>
      <c r="F55" s="93" t="n">
        <f aca="false">D55-E55</f>
        <v>13129.7112</v>
      </c>
    </row>
    <row r="56" customFormat="false" ht="13.8" hidden="false" customHeight="false" outlineLevel="0" collapsed="false">
      <c r="A56" s="18" t="n">
        <v>2</v>
      </c>
      <c r="B56" s="55" t="s">
        <v>282</v>
      </c>
      <c r="C56" s="53" t="s">
        <v>202</v>
      </c>
      <c r="D56" s="92" t="n">
        <v>8632.77</v>
      </c>
      <c r="E56" s="93" t="n">
        <f aca="false">D56*0.205</f>
        <v>1769.71785</v>
      </c>
      <c r="F56" s="93" t="n">
        <f aca="false">D56-E56</f>
        <v>6863.05215</v>
      </c>
    </row>
    <row r="57" customFormat="false" ht="13.8" hidden="false" customHeight="false" outlineLevel="0" collapsed="false">
      <c r="A57" s="18" t="n">
        <v>3</v>
      </c>
      <c r="B57" s="55" t="s">
        <v>281</v>
      </c>
      <c r="C57" s="53" t="s">
        <v>202</v>
      </c>
      <c r="D57" s="92" t="n">
        <v>7760.5</v>
      </c>
      <c r="E57" s="93" t="n">
        <f aca="false">D57*0.205</f>
        <v>1590.9025</v>
      </c>
      <c r="F57" s="93" t="n">
        <f aca="false">D57-E57</f>
        <v>6169.5975</v>
      </c>
    </row>
    <row r="58" customFormat="false" ht="13.8" hidden="false" customHeight="false" outlineLevel="0" collapsed="false">
      <c r="A58" s="18" t="n">
        <v>4</v>
      </c>
      <c r="B58" s="55" t="s">
        <v>293</v>
      </c>
      <c r="C58" s="61" t="s">
        <v>291</v>
      </c>
      <c r="D58" s="92" t="n">
        <v>6510.7</v>
      </c>
      <c r="E58" s="93" t="n">
        <f aca="false">D58*0.205</f>
        <v>1334.6935</v>
      </c>
      <c r="F58" s="93" t="n">
        <f aca="false">D58-E58</f>
        <v>5176.0065</v>
      </c>
    </row>
    <row r="59" customFormat="false" ht="13.8" hidden="false" customHeight="false" outlineLevel="0" collapsed="false">
      <c r="A59" s="18" t="n">
        <v>5</v>
      </c>
      <c r="B59" s="55" t="s">
        <v>300</v>
      </c>
      <c r="C59" s="53" t="s">
        <v>301</v>
      </c>
      <c r="D59" s="92" t="n">
        <v>5943.98</v>
      </c>
      <c r="E59" s="93" t="n">
        <f aca="false">D59*0.205</f>
        <v>1218.5159</v>
      </c>
      <c r="F59" s="93" t="n">
        <f aca="false">D59-E59</f>
        <v>4725.4641</v>
      </c>
    </row>
    <row r="60" customFormat="false" ht="13.8" hidden="false" customHeight="false" outlineLevel="0" collapsed="false">
      <c r="B60" s="55"/>
      <c r="C60" s="53"/>
      <c r="D60" s="94"/>
      <c r="E60" s="93"/>
      <c r="F60" s="93"/>
    </row>
    <row r="61" customFormat="false" ht="13.8" hidden="false" customHeight="false" outlineLevel="0" collapsed="false">
      <c r="B61" s="55"/>
      <c r="C61" s="53"/>
      <c r="D61" s="94"/>
      <c r="E61" s="93"/>
      <c r="F61" s="93"/>
    </row>
    <row r="62" customFormat="false" ht="13.8" hidden="false" customHeight="false" outlineLevel="0" collapsed="false">
      <c r="B62" s="60"/>
      <c r="C62" s="61"/>
      <c r="D62" s="94"/>
      <c r="E62" s="93"/>
      <c r="F62" s="93"/>
    </row>
    <row r="63" customFormat="false" ht="13.8" hidden="false" customHeight="false" outlineLevel="0" collapsed="false">
      <c r="B63" s="60"/>
      <c r="C63" s="61"/>
      <c r="D63" s="94"/>
      <c r="E63" s="93"/>
      <c r="F63" s="93"/>
    </row>
    <row r="64" customFormat="false" ht="13.8" hidden="false" customHeight="false" outlineLevel="0" collapsed="false">
      <c r="B64" s="55"/>
      <c r="C64" s="53"/>
      <c r="D64" s="94"/>
      <c r="E64" s="93"/>
      <c r="F64" s="93"/>
    </row>
    <row r="65" customFormat="false" ht="13.8" hidden="false" customHeight="false" outlineLevel="0" collapsed="false">
      <c r="B65" s="60"/>
      <c r="C65" s="61"/>
      <c r="D65" s="94"/>
      <c r="E65" s="93"/>
      <c r="F65" s="93"/>
    </row>
    <row r="66" customFormat="false" ht="13.8" hidden="false" customHeight="false" outlineLevel="0" collapsed="false">
      <c r="B66" s="60"/>
      <c r="C66" s="61"/>
      <c r="D66" s="94"/>
      <c r="E66" s="93"/>
      <c r="F66" s="93"/>
    </row>
    <row r="67" customFormat="false" ht="13.8" hidden="false" customHeight="false" outlineLevel="0" collapsed="false">
      <c r="B67" s="55"/>
      <c r="C67" s="53"/>
      <c r="D67" s="94"/>
      <c r="E67" s="93"/>
      <c r="F67" s="93"/>
    </row>
    <row r="68" customFormat="false" ht="13.8" hidden="false" customHeight="false" outlineLevel="0" collapsed="false">
      <c r="B68" s="55"/>
      <c r="C68" s="53"/>
      <c r="D68" s="94"/>
      <c r="E68" s="93"/>
      <c r="F68" s="93"/>
    </row>
    <row r="69" customFormat="false" ht="13.8" hidden="false" customHeight="false" outlineLevel="0" collapsed="false">
      <c r="B69" s="55"/>
      <c r="C69" s="53"/>
      <c r="D69" s="94"/>
      <c r="E69" s="93"/>
      <c r="F69" s="93"/>
    </row>
    <row r="70" customFormat="false" ht="13.8" hidden="false" customHeight="false" outlineLevel="0" collapsed="false">
      <c r="B70" s="55"/>
      <c r="C70" s="53"/>
      <c r="D70" s="94"/>
      <c r="E70" s="93"/>
      <c r="F70" s="93"/>
    </row>
    <row r="71" customFormat="false" ht="13.8" hidden="false" customHeight="false" outlineLevel="0" collapsed="false">
      <c r="B71" s="55"/>
      <c r="C71" s="53"/>
      <c r="D71" s="94"/>
      <c r="E71" s="93"/>
      <c r="F71" s="93"/>
    </row>
    <row r="72" customFormat="false" ht="13.8" hidden="false" customHeight="false" outlineLevel="0" collapsed="false">
      <c r="B72" s="55"/>
      <c r="C72" s="53"/>
      <c r="D72" s="94"/>
      <c r="E72" s="93"/>
      <c r="F72" s="93"/>
    </row>
    <row r="73" customFormat="false" ht="13.8" hidden="false" customHeight="false" outlineLevel="0" collapsed="false">
      <c r="B73" s="55"/>
      <c r="C73" s="53"/>
      <c r="D73" s="94"/>
      <c r="E73" s="93"/>
      <c r="F73" s="93"/>
    </row>
    <row r="74" customFormat="false" ht="13.8" hidden="false" customHeight="false" outlineLevel="0" collapsed="false">
      <c r="B74" s="55"/>
      <c r="C74" s="53"/>
      <c r="D74" s="94"/>
      <c r="E74" s="93"/>
      <c r="F74" s="93"/>
    </row>
    <row r="75" customFormat="false" ht="13.8" hidden="false" customHeight="false" outlineLevel="0" collapsed="false">
      <c r="B75" s="55"/>
      <c r="C75" s="53"/>
      <c r="D75" s="94"/>
      <c r="E75" s="93"/>
      <c r="F75" s="93"/>
    </row>
    <row r="76" customFormat="false" ht="13.8" hidden="false" customHeight="false" outlineLevel="0" collapsed="false">
      <c r="B76" s="60"/>
      <c r="C76" s="61"/>
      <c r="D76" s="95"/>
      <c r="E76" s="93"/>
      <c r="F76" s="93"/>
    </row>
    <row r="77" customFormat="false" ht="13.8" hidden="false" customHeight="false" outlineLevel="0" collapsed="false">
      <c r="B77" s="60"/>
      <c r="C77" s="61"/>
      <c r="D77" s="95"/>
      <c r="E77" s="93"/>
      <c r="F77" s="93"/>
    </row>
    <row r="78" customFormat="false" ht="13.8" hidden="false" customHeight="false" outlineLevel="0" collapsed="false">
      <c r="B78" s="60"/>
      <c r="C78" s="61"/>
      <c r="D78" s="95"/>
      <c r="E78" s="93"/>
      <c r="F78" s="93"/>
    </row>
    <row r="79" customFormat="false" ht="13.8" hidden="false" customHeight="false" outlineLevel="0" collapsed="false">
      <c r="B79" s="60"/>
      <c r="C79" s="61"/>
      <c r="D79" s="94"/>
      <c r="E79" s="93"/>
      <c r="F79" s="93"/>
    </row>
    <row r="80" customFormat="false" ht="13.8" hidden="false" customHeight="false" outlineLevel="0" collapsed="false">
      <c r="B80" s="60"/>
      <c r="C80" s="61"/>
      <c r="D80" s="94"/>
      <c r="E80" s="93"/>
      <c r="F80" s="93"/>
    </row>
    <row r="81" customFormat="false" ht="13.8" hidden="false" customHeight="false" outlineLevel="0" collapsed="false">
      <c r="B81" s="60"/>
      <c r="C81" s="61"/>
      <c r="D81" s="94"/>
      <c r="E81" s="93"/>
      <c r="F81" s="93"/>
    </row>
    <row r="82" customFormat="false" ht="13.8" hidden="false" customHeight="false" outlineLevel="0" collapsed="false">
      <c r="B82" s="62"/>
      <c r="C82" s="63"/>
      <c r="D82" s="94"/>
      <c r="E82" s="93"/>
      <c r="F82" s="93"/>
    </row>
    <row r="83" customFormat="false" ht="13.8" hidden="false" customHeight="false" outlineLevel="0" collapsed="false">
      <c r="B83" s="96" t="s">
        <v>214</v>
      </c>
      <c r="C83" s="96"/>
      <c r="D83" s="97" t="n">
        <f aca="false">SUM(D55:D82)</f>
        <v>45363.31</v>
      </c>
      <c r="E83" s="97" t="n">
        <f aca="false">SUM(E55:E82)</f>
        <v>9299.47855</v>
      </c>
      <c r="F83" s="97" t="n">
        <f aca="false">SUM(F55:F82)</f>
        <v>36063.83145</v>
      </c>
    </row>
    <row r="84" customFormat="false" ht="13.8" hidden="false" customHeight="false" outlineLevel="0" collapsed="false">
      <c r="B84" s="14" t="s">
        <v>305</v>
      </c>
      <c r="C84" s="14"/>
      <c r="D84" s="14"/>
      <c r="E84" s="14"/>
      <c r="F84" s="14"/>
    </row>
    <row r="85" customFormat="false" ht="13.8" hidden="false" customHeight="false" outlineLevel="0" collapsed="false">
      <c r="B85" s="14" t="s">
        <v>359</v>
      </c>
      <c r="C85" s="14"/>
      <c r="D85" s="14"/>
      <c r="E85" s="14"/>
      <c r="F85" s="14"/>
    </row>
    <row r="86" customFormat="false" ht="13.8" hidden="false" customHeight="false" outlineLevel="0" collapsed="false">
      <c r="B86" s="14" t="s">
        <v>360</v>
      </c>
      <c r="C86" s="14"/>
      <c r="D86" s="14"/>
      <c r="E86" s="14"/>
      <c r="F86" s="14"/>
    </row>
    <row r="88" customFormat="false" ht="30.7" hidden="false" customHeight="false" outlineLevel="0" collapsed="false">
      <c r="B88" s="98"/>
      <c r="C88" s="98"/>
      <c r="D88" s="99" t="s">
        <v>350</v>
      </c>
      <c r="E88" s="17" t="s">
        <v>6</v>
      </c>
      <c r="F88" s="17" t="s">
        <v>7</v>
      </c>
    </row>
    <row r="89" customFormat="false" ht="13.8" hidden="false" customHeight="false" outlineLevel="0" collapsed="false">
      <c r="A89" s="0" t="n">
        <v>1</v>
      </c>
      <c r="B89" s="70" t="s">
        <v>315</v>
      </c>
      <c r="C89" s="70" t="s">
        <v>30</v>
      </c>
      <c r="D89" s="100" t="n">
        <v>8163.9</v>
      </c>
      <c r="E89" s="100" t="n">
        <f aca="false">D89*0.205</f>
        <v>1673.5995</v>
      </c>
      <c r="F89" s="100" t="n">
        <f aca="false">D89-E89</f>
        <v>6490.3005</v>
      </c>
    </row>
    <row r="90" customFormat="false" ht="13.8" hidden="false" customHeight="false" outlineLevel="0" collapsed="false">
      <c r="A90" s="0" t="n">
        <v>2</v>
      </c>
      <c r="B90" s="70" t="s">
        <v>312</v>
      </c>
      <c r="C90" s="70" t="s">
        <v>9</v>
      </c>
      <c r="D90" s="100" t="n">
        <v>12222.75</v>
      </c>
      <c r="E90" s="100" t="n">
        <f aca="false">D90*0.205</f>
        <v>2505.66375</v>
      </c>
      <c r="F90" s="100" t="n">
        <f aca="false">D90-E90</f>
        <v>9717.08625</v>
      </c>
    </row>
    <row r="91" customFormat="false" ht="13.8" hidden="false" customHeight="false" outlineLevel="0" collapsed="false">
      <c r="A91" s="0" t="n">
        <v>3</v>
      </c>
      <c r="B91" s="70" t="s">
        <v>316</v>
      </c>
      <c r="C91" s="70" t="s">
        <v>9</v>
      </c>
      <c r="D91" s="100" t="n">
        <v>7081.02</v>
      </c>
      <c r="E91" s="100" t="n">
        <f aca="false">D91*0.205</f>
        <v>1451.6091</v>
      </c>
      <c r="F91" s="100" t="n">
        <f aca="false">D91-E91</f>
        <v>5629.4109</v>
      </c>
    </row>
    <row r="92" customFormat="false" ht="13.8" hidden="false" customHeight="false" outlineLevel="0" collapsed="false">
      <c r="B92" s="70"/>
      <c r="C92" s="70"/>
      <c r="D92" s="100"/>
      <c r="E92" s="100" t="n">
        <f aca="false">D92*0.205</f>
        <v>0</v>
      </c>
      <c r="F92" s="100" t="n">
        <f aca="false">D92-E92</f>
        <v>0</v>
      </c>
    </row>
    <row r="93" customFormat="false" ht="13.8" hidden="false" customHeight="false" outlineLevel="0" collapsed="false">
      <c r="B93" s="70"/>
      <c r="C93" s="70"/>
      <c r="D93" s="100"/>
      <c r="E93" s="100" t="n">
        <f aca="false">D93*0.205</f>
        <v>0</v>
      </c>
      <c r="F93" s="100" t="n">
        <f aca="false">D93-E93</f>
        <v>0</v>
      </c>
    </row>
    <row r="94" customFormat="false" ht="13.8" hidden="false" customHeight="false" outlineLevel="0" collapsed="false">
      <c r="B94" s="70"/>
      <c r="C94" s="70"/>
      <c r="D94" s="101"/>
      <c r="E94" s="100" t="n">
        <f aca="false">D94*0.205</f>
        <v>0</v>
      </c>
      <c r="F94" s="100" t="n">
        <f aca="false">D94-E94</f>
        <v>0</v>
      </c>
    </row>
    <row r="95" customFormat="false" ht="13.8" hidden="false" customHeight="false" outlineLevel="0" collapsed="false">
      <c r="B95" s="102" t="s">
        <v>214</v>
      </c>
      <c r="C95" s="102"/>
      <c r="D95" s="103" t="n">
        <f aca="false">D89+D90+D91+D92+D93+D94</f>
        <v>27467.67</v>
      </c>
      <c r="E95" s="103" t="n">
        <f aca="false">(E89+E90+E91+E92+E93+E94)</f>
        <v>5630.87235</v>
      </c>
      <c r="F95" s="103" t="n">
        <f aca="false">F89+F90+F91+F92+F93+F94</f>
        <v>21836.79765</v>
      </c>
    </row>
    <row r="96" customFormat="false" ht="13.8" hidden="false" customHeight="false" outlineLevel="0" collapsed="false">
      <c r="B96" s="14" t="s">
        <v>323</v>
      </c>
      <c r="C96" s="14"/>
      <c r="D96" s="14"/>
      <c r="E96" s="14"/>
      <c r="F96" s="14"/>
      <c r="G96" s="14"/>
    </row>
    <row r="97" customFormat="false" ht="13.8" hidden="false" customHeight="false" outlineLevel="0" collapsed="false">
      <c r="B97" s="14" t="s">
        <v>359</v>
      </c>
      <c r="C97" s="14"/>
      <c r="D97" s="14"/>
      <c r="E97" s="14"/>
      <c r="F97" s="14"/>
      <c r="G97" s="14"/>
    </row>
    <row r="98" customFormat="false" ht="13.8" hidden="false" customHeight="false" outlineLevel="0" collapsed="false">
      <c r="B98" s="14" t="s">
        <v>2</v>
      </c>
      <c r="C98" s="14"/>
      <c r="D98" s="14"/>
      <c r="E98" s="14"/>
      <c r="F98" s="14"/>
      <c r="G98" s="14"/>
    </row>
    <row r="100" customFormat="false" ht="35.2" hidden="false" customHeight="false" outlineLevel="0" collapsed="false">
      <c r="B100" s="98"/>
      <c r="C100" s="98"/>
      <c r="D100" s="104" t="s">
        <v>361</v>
      </c>
      <c r="E100" s="99" t="s">
        <v>350</v>
      </c>
      <c r="F100" s="17" t="s">
        <v>6</v>
      </c>
      <c r="G100" s="17" t="s">
        <v>7</v>
      </c>
    </row>
    <row r="101" customFormat="false" ht="22.45" hidden="false" customHeight="false" outlineLevel="0" collapsed="false">
      <c r="A101" s="0" t="n">
        <v>1</v>
      </c>
      <c r="B101" s="79" t="s">
        <v>333</v>
      </c>
      <c r="C101" s="79" t="s">
        <v>332</v>
      </c>
      <c r="D101" s="105"/>
      <c r="E101" s="100" t="n">
        <v>8246.72</v>
      </c>
      <c r="F101" s="100" t="n">
        <f aca="false">E101*20.5/100</f>
        <v>1690.5776</v>
      </c>
      <c r="G101" s="100" t="n">
        <f aca="false">E101-F101</f>
        <v>6556.1424</v>
      </c>
    </row>
    <row r="102" customFormat="false" ht="22.45" hidden="false" customHeight="false" outlineLevel="0" collapsed="false">
      <c r="A102" s="0" t="n">
        <v>2</v>
      </c>
      <c r="B102" s="79" t="s">
        <v>337</v>
      </c>
      <c r="C102" s="79" t="s">
        <v>338</v>
      </c>
      <c r="D102" s="105"/>
      <c r="E102" s="100" t="n">
        <v>2046.81</v>
      </c>
      <c r="F102" s="100" t="n">
        <f aca="false">E102*20.5/100</f>
        <v>419.59605</v>
      </c>
      <c r="G102" s="100" t="n">
        <f aca="false">E102-F102</f>
        <v>1627.21395</v>
      </c>
    </row>
    <row r="103" customFormat="false" ht="22.45" hidden="false" customHeight="false" outlineLevel="0" collapsed="false">
      <c r="A103" s="0" t="n">
        <v>3</v>
      </c>
      <c r="B103" s="79" t="s">
        <v>339</v>
      </c>
      <c r="C103" s="79" t="s">
        <v>362</v>
      </c>
      <c r="D103" s="105"/>
      <c r="E103" s="100" t="n">
        <v>8614.72</v>
      </c>
      <c r="F103" s="100" t="n">
        <f aca="false">E103*20.5/100</f>
        <v>1766.0176</v>
      </c>
      <c r="G103" s="100" t="n">
        <f aca="false">E103-F103</f>
        <v>6848.7024</v>
      </c>
    </row>
    <row r="104" customFormat="false" ht="22.45" hidden="false" customHeight="false" outlineLevel="0" collapsed="false">
      <c r="A104" s="0" t="n">
        <v>4</v>
      </c>
      <c r="B104" s="79" t="s">
        <v>344</v>
      </c>
      <c r="C104" s="79" t="s">
        <v>363</v>
      </c>
      <c r="D104" s="105"/>
      <c r="E104" s="100" t="n">
        <v>8172.48</v>
      </c>
      <c r="F104" s="100" t="n">
        <f aca="false">E104*20.5/100</f>
        <v>1675.3584</v>
      </c>
      <c r="G104" s="100" t="n">
        <f aca="false">E104-F104</f>
        <v>6497.1216</v>
      </c>
    </row>
    <row r="105" customFormat="false" ht="22.45" hidden="false" customHeight="false" outlineLevel="0" collapsed="false">
      <c r="A105" s="0" t="n">
        <v>5</v>
      </c>
      <c r="B105" s="79" t="s">
        <v>346</v>
      </c>
      <c r="C105" s="79" t="s">
        <v>364</v>
      </c>
      <c r="D105" s="105"/>
      <c r="E105" s="100" t="n">
        <v>18996.48</v>
      </c>
      <c r="F105" s="100" t="n">
        <f aca="false">E105*20.5/100</f>
        <v>3894.2784</v>
      </c>
      <c r="G105" s="100" t="n">
        <f aca="false">E105-F105</f>
        <v>15102.2016</v>
      </c>
    </row>
    <row r="106" customFormat="false" ht="13.8" hidden="false" customHeight="false" outlineLevel="0" collapsed="false">
      <c r="B106" s="106" t="s">
        <v>214</v>
      </c>
      <c r="C106" s="106"/>
      <c r="D106" s="106"/>
      <c r="E106" s="103" t="n">
        <f aca="false">SUM(E101:E105)</f>
        <v>46077.21</v>
      </c>
      <c r="F106" s="103" t="n">
        <f aca="false">SUM(F101:F105)</f>
        <v>9445.82805</v>
      </c>
      <c r="G106" s="103" t="n">
        <f aca="false">SUM(G101:G105)</f>
        <v>36631.38195</v>
      </c>
    </row>
  </sheetData>
  <mergeCells count="17">
    <mergeCell ref="B37:F37"/>
    <mergeCell ref="B38:F38"/>
    <mergeCell ref="B39:F39"/>
    <mergeCell ref="B51:F51"/>
    <mergeCell ref="B52:F52"/>
    <mergeCell ref="B54:C54"/>
    <mergeCell ref="B83:C83"/>
    <mergeCell ref="B84:F84"/>
    <mergeCell ref="B85:F85"/>
    <mergeCell ref="B86:F86"/>
    <mergeCell ref="B88:C88"/>
    <mergeCell ref="B95:C95"/>
    <mergeCell ref="B96:G96"/>
    <mergeCell ref="B97:G97"/>
    <mergeCell ref="B98:G98"/>
    <mergeCell ref="B100:C100"/>
    <mergeCell ref="B106:C10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7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A61" activeCellId="0" sqref="A61"/>
    </sheetView>
  </sheetViews>
  <sheetFormatPr defaultRowHeight="15"/>
  <cols>
    <col collapsed="false" hidden="false" max="1" min="1" style="0" width="4.99489795918367"/>
    <col collapsed="false" hidden="false" max="2" min="2" style="0" width="27.4030612244898"/>
    <col collapsed="false" hidden="false" max="3" min="3" style="0" width="28.3469387755102"/>
    <col collapsed="false" hidden="false" max="4" min="4" style="0" width="10.530612244898"/>
    <col collapsed="false" hidden="false" max="5" min="5" style="0" width="8.50510204081633"/>
    <col collapsed="false" hidden="false" max="6" min="6" style="0" width="9.58673469387755"/>
    <col collapsed="false" hidden="false" max="7" min="7" style="0" width="10.6632653061225"/>
    <col collapsed="false" hidden="false" max="1025" min="8" style="0" width="8.50510204081633"/>
  </cols>
  <sheetData>
    <row r="1" customFormat="false" ht="15" hidden="false" customHeight="false" outlineLevel="0" collapsed="false">
      <c r="A1" s="107"/>
      <c r="B1" s="108" t="s">
        <v>0</v>
      </c>
      <c r="C1" s="107"/>
      <c r="D1" s="107"/>
      <c r="E1" s="107"/>
      <c r="F1" s="107"/>
      <c r="G1" s="107"/>
    </row>
    <row r="2" customFormat="false" ht="15" hidden="false" customHeight="false" outlineLevel="0" collapsed="false">
      <c r="A2" s="107"/>
      <c r="B2" s="108" t="s">
        <v>365</v>
      </c>
      <c r="C2" s="107"/>
      <c r="D2" s="107"/>
      <c r="E2" s="107"/>
      <c r="F2" s="107"/>
      <c r="G2" s="107"/>
    </row>
    <row r="3" customFormat="false" ht="15" hidden="false" customHeight="false" outlineLevel="0" collapsed="false">
      <c r="A3" s="107"/>
      <c r="B3" s="108" t="s">
        <v>2</v>
      </c>
      <c r="C3" s="107"/>
      <c r="D3" s="107"/>
      <c r="E3" s="107"/>
      <c r="F3" s="107"/>
      <c r="G3" s="107"/>
    </row>
    <row r="4" customFormat="false" ht="15" hidden="false" customHeight="false" outlineLevel="0" collapsed="false">
      <c r="A4" s="107"/>
      <c r="B4" s="107"/>
      <c r="C4" s="107"/>
      <c r="D4" s="107"/>
      <c r="E4" s="107"/>
      <c r="F4" s="107"/>
      <c r="G4" s="107"/>
    </row>
    <row r="5" customFormat="false" ht="67.5" hidden="false" customHeight="false" outlineLevel="0" collapsed="false">
      <c r="A5" s="109" t="s">
        <v>3</v>
      </c>
      <c r="B5" s="109" t="s">
        <v>4</v>
      </c>
      <c r="C5" s="110" t="s">
        <v>5</v>
      </c>
      <c r="D5" s="111" t="s">
        <v>366</v>
      </c>
      <c r="E5" s="111" t="s">
        <v>367</v>
      </c>
      <c r="F5" s="111" t="s">
        <v>6</v>
      </c>
      <c r="G5" s="111" t="s">
        <v>7</v>
      </c>
    </row>
    <row r="6" customFormat="false" ht="15" hidden="false" customHeight="false" outlineLevel="0" collapsed="false">
      <c r="A6" s="112" t="n">
        <v>1</v>
      </c>
      <c r="B6" s="113" t="s">
        <v>26</v>
      </c>
      <c r="C6" s="113" t="s">
        <v>22</v>
      </c>
      <c r="D6" s="114" t="n">
        <v>15135.12</v>
      </c>
      <c r="E6" s="115"/>
      <c r="F6" s="114" t="n">
        <v>3102.7</v>
      </c>
      <c r="G6" s="114" t="n">
        <v>12032.42</v>
      </c>
    </row>
    <row r="7" customFormat="false" ht="15" hidden="false" customHeight="false" outlineLevel="0" collapsed="false">
      <c r="A7" s="112" t="n">
        <v>2</v>
      </c>
      <c r="B7" s="113" t="s">
        <v>34</v>
      </c>
      <c r="C7" s="113" t="s">
        <v>35</v>
      </c>
      <c r="D7" s="114" t="n">
        <v>16632</v>
      </c>
      <c r="E7" s="115"/>
      <c r="F7" s="114" t="n">
        <v>3409.56</v>
      </c>
      <c r="G7" s="114" t="n">
        <v>13222.44</v>
      </c>
    </row>
    <row r="8" customFormat="false" ht="15" hidden="false" customHeight="false" outlineLevel="0" collapsed="false">
      <c r="A8" s="112" t="n">
        <v>3</v>
      </c>
      <c r="B8" s="113" t="s">
        <v>44</v>
      </c>
      <c r="C8" s="113" t="s">
        <v>28</v>
      </c>
      <c r="D8" s="114" t="n">
        <v>20170.08</v>
      </c>
      <c r="E8" s="115"/>
      <c r="F8" s="114" t="n">
        <v>4134.87</v>
      </c>
      <c r="G8" s="114" t="n">
        <v>16035.21</v>
      </c>
    </row>
    <row r="9" customFormat="false" ht="15" hidden="false" customHeight="false" outlineLevel="0" collapsed="false">
      <c r="A9" s="112" t="n">
        <v>4</v>
      </c>
      <c r="B9" s="113" t="s">
        <v>45</v>
      </c>
      <c r="C9" s="113" t="s">
        <v>22</v>
      </c>
      <c r="D9" s="114" t="n">
        <v>11532.44</v>
      </c>
      <c r="E9" s="115"/>
      <c r="F9" s="114" t="n">
        <v>2364.15</v>
      </c>
      <c r="G9" s="114" t="n">
        <v>9168.29</v>
      </c>
    </row>
    <row r="10" customFormat="false" ht="15" hidden="false" customHeight="false" outlineLevel="0" collapsed="false">
      <c r="A10" s="112" t="n">
        <v>5</v>
      </c>
      <c r="B10" s="113" t="s">
        <v>47</v>
      </c>
      <c r="C10" s="113" t="s">
        <v>9</v>
      </c>
      <c r="D10" s="114" t="n">
        <v>16132</v>
      </c>
      <c r="E10" s="115"/>
      <c r="F10" s="114" t="n">
        <v>3307.06</v>
      </c>
      <c r="G10" s="114" t="n">
        <v>12824.94</v>
      </c>
    </row>
    <row r="11" customFormat="false" ht="15" hidden="false" customHeight="false" outlineLevel="0" collapsed="false">
      <c r="A11" s="112" t="n">
        <v>6</v>
      </c>
      <c r="B11" s="113" t="s">
        <v>48</v>
      </c>
      <c r="C11" s="113" t="s">
        <v>41</v>
      </c>
      <c r="D11" s="114" t="n">
        <v>16926</v>
      </c>
      <c r="E11" s="115"/>
      <c r="F11" s="114" t="n">
        <v>3469.83</v>
      </c>
      <c r="G11" s="114" t="n">
        <v>13456.17</v>
      </c>
    </row>
    <row r="12" customFormat="false" ht="15" hidden="false" customHeight="false" outlineLevel="0" collapsed="false">
      <c r="A12" s="112" t="n">
        <v>7</v>
      </c>
      <c r="B12" s="113" t="s">
        <v>57</v>
      </c>
      <c r="C12" s="113" t="s">
        <v>30</v>
      </c>
      <c r="D12" s="114" t="n">
        <v>21489</v>
      </c>
      <c r="E12" s="115"/>
      <c r="F12" s="114" t="n">
        <v>4405.25</v>
      </c>
      <c r="G12" s="114" t="n">
        <v>17083.75</v>
      </c>
    </row>
    <row r="13" customFormat="false" ht="15" hidden="false" customHeight="false" outlineLevel="0" collapsed="false">
      <c r="A13" s="112" t="n">
        <v>8</v>
      </c>
      <c r="B13" s="113" t="s">
        <v>61</v>
      </c>
      <c r="C13" s="113" t="s">
        <v>62</v>
      </c>
      <c r="D13" s="114" t="n">
        <v>12544</v>
      </c>
      <c r="E13" s="115"/>
      <c r="F13" s="114" t="n">
        <v>2571.52</v>
      </c>
      <c r="G13" s="114" t="n">
        <v>9972.48</v>
      </c>
    </row>
    <row r="14" customFormat="false" ht="15" hidden="false" customHeight="false" outlineLevel="0" collapsed="false">
      <c r="A14" s="112" t="n">
        <v>9</v>
      </c>
      <c r="B14" s="113" t="s">
        <v>64</v>
      </c>
      <c r="C14" s="113" t="s">
        <v>65</v>
      </c>
      <c r="D14" s="114" t="n">
        <v>12852</v>
      </c>
      <c r="E14" s="115"/>
      <c r="F14" s="114" t="n">
        <v>2634.66</v>
      </c>
      <c r="G14" s="114" t="n">
        <v>10217.34</v>
      </c>
    </row>
    <row r="15" customFormat="false" ht="15" hidden="false" customHeight="false" outlineLevel="0" collapsed="false">
      <c r="A15" s="112" t="n">
        <v>10</v>
      </c>
      <c r="B15" s="113" t="s">
        <v>81</v>
      </c>
      <c r="C15" s="113" t="s">
        <v>20</v>
      </c>
      <c r="D15" s="114" t="n">
        <v>9933</v>
      </c>
      <c r="E15" s="115"/>
      <c r="F15" s="114" t="n">
        <v>2036.27</v>
      </c>
      <c r="G15" s="114" t="n">
        <v>7896.73</v>
      </c>
    </row>
    <row r="16" customFormat="false" ht="15" hidden="false" customHeight="false" outlineLevel="0" collapsed="false">
      <c r="A16" s="112" t="n">
        <v>11</v>
      </c>
      <c r="B16" s="113" t="s">
        <v>92</v>
      </c>
      <c r="C16" s="113" t="s">
        <v>80</v>
      </c>
      <c r="D16" s="114" t="n">
        <v>16600.5</v>
      </c>
      <c r="E16" s="115"/>
      <c r="F16" s="114" t="n">
        <v>3403.11</v>
      </c>
      <c r="G16" s="114" t="n">
        <v>13197.39</v>
      </c>
    </row>
    <row r="17" customFormat="false" ht="15" hidden="false" customHeight="false" outlineLevel="0" collapsed="false">
      <c r="A17" s="112" t="n">
        <v>12</v>
      </c>
      <c r="B17" s="113" t="s">
        <v>112</v>
      </c>
      <c r="C17" s="113" t="s">
        <v>9</v>
      </c>
      <c r="D17" s="114" t="n">
        <v>9450</v>
      </c>
      <c r="E17" s="115"/>
      <c r="F17" s="114" t="n">
        <v>1937.25</v>
      </c>
      <c r="G17" s="114" t="n">
        <v>7512.75</v>
      </c>
    </row>
    <row r="18" customFormat="false" ht="15" hidden="false" customHeight="false" outlineLevel="0" collapsed="false">
      <c r="A18" s="112" t="n">
        <v>13</v>
      </c>
      <c r="B18" s="113" t="s">
        <v>116</v>
      </c>
      <c r="C18" s="113" t="s">
        <v>11</v>
      </c>
      <c r="D18" s="114" t="n">
        <v>6931.54</v>
      </c>
      <c r="E18" s="115"/>
      <c r="F18" s="114" t="n">
        <v>1420.97</v>
      </c>
      <c r="G18" s="114" t="n">
        <v>5510.57</v>
      </c>
    </row>
    <row r="19" customFormat="false" ht="15" hidden="false" customHeight="false" outlineLevel="0" collapsed="false">
      <c r="A19" s="112" t="n">
        <v>14</v>
      </c>
      <c r="B19" s="113" t="s">
        <v>139</v>
      </c>
      <c r="C19" s="113" t="s">
        <v>32</v>
      </c>
      <c r="D19" s="114" t="n">
        <v>18257.4</v>
      </c>
      <c r="E19" s="115"/>
      <c r="F19" s="114" t="n">
        <v>3742.76</v>
      </c>
      <c r="G19" s="114" t="n">
        <v>14514.64</v>
      </c>
    </row>
    <row r="20" customFormat="false" ht="15" hidden="false" customHeight="false" outlineLevel="0" collapsed="false">
      <c r="A20" s="112" t="n">
        <v>15</v>
      </c>
      <c r="B20" s="113" t="s">
        <v>158</v>
      </c>
      <c r="C20" s="113" t="s">
        <v>125</v>
      </c>
      <c r="D20" s="114" t="n">
        <v>8854.11</v>
      </c>
      <c r="E20" s="115"/>
      <c r="F20" s="114" t="n">
        <v>1815.09</v>
      </c>
      <c r="G20" s="114" t="n">
        <v>7039.02</v>
      </c>
    </row>
    <row r="21" customFormat="false" ht="15" hidden="false" customHeight="false" outlineLevel="0" collapsed="false">
      <c r="A21" s="112" t="n">
        <v>16</v>
      </c>
      <c r="B21" s="113" t="s">
        <v>159</v>
      </c>
      <c r="C21" s="113" t="s">
        <v>9</v>
      </c>
      <c r="D21" s="114" t="n">
        <v>13084.62</v>
      </c>
      <c r="E21" s="115"/>
      <c r="F21" s="114" t="n">
        <v>2682.35</v>
      </c>
      <c r="G21" s="114" t="n">
        <v>10402.27</v>
      </c>
    </row>
    <row r="22" customFormat="false" ht="15" hidden="false" customHeight="false" outlineLevel="0" collapsed="false">
      <c r="A22" s="112" t="n">
        <v>17</v>
      </c>
      <c r="B22" s="113" t="s">
        <v>353</v>
      </c>
      <c r="C22" s="113" t="s">
        <v>9</v>
      </c>
      <c r="D22" s="114" t="n">
        <v>15571.03</v>
      </c>
      <c r="E22" s="115"/>
      <c r="F22" s="114" t="n">
        <v>3192.06</v>
      </c>
      <c r="G22" s="114" t="n">
        <v>12378.97</v>
      </c>
    </row>
    <row r="23" customFormat="false" ht="15" hidden="false" customHeight="false" outlineLevel="0" collapsed="false">
      <c r="A23" s="112" t="n">
        <v>18</v>
      </c>
      <c r="B23" s="113" t="s">
        <v>168</v>
      </c>
      <c r="C23" s="113" t="s">
        <v>22</v>
      </c>
      <c r="D23" s="114" t="n">
        <v>11571</v>
      </c>
      <c r="E23" s="115"/>
      <c r="F23" s="114" t="n">
        <v>2372.06</v>
      </c>
      <c r="G23" s="114" t="n">
        <v>9198.94</v>
      </c>
    </row>
    <row r="24" customFormat="false" ht="15" hidden="false" customHeight="false" outlineLevel="0" collapsed="false">
      <c r="A24" s="112" t="n">
        <v>19</v>
      </c>
      <c r="B24" s="113" t="s">
        <v>172</v>
      </c>
      <c r="C24" s="113" t="s">
        <v>173</v>
      </c>
      <c r="D24" s="114" t="n">
        <v>15649.13</v>
      </c>
      <c r="E24" s="115"/>
      <c r="F24" s="114" t="n">
        <v>3208.07</v>
      </c>
      <c r="G24" s="114" t="n">
        <v>12441.06</v>
      </c>
    </row>
    <row r="25" customFormat="false" ht="15" hidden="false" customHeight="false" outlineLevel="0" collapsed="false">
      <c r="A25" s="112" t="n">
        <v>20</v>
      </c>
      <c r="B25" s="113" t="s">
        <v>181</v>
      </c>
      <c r="C25" s="113" t="s">
        <v>16</v>
      </c>
      <c r="D25" s="114" t="n">
        <v>13216</v>
      </c>
      <c r="E25" s="115"/>
      <c r="F25" s="114" t="n">
        <v>2709.28</v>
      </c>
      <c r="G25" s="114" t="n">
        <v>10506.72</v>
      </c>
    </row>
    <row r="26" customFormat="false" ht="15" hidden="false" customHeight="false" outlineLevel="0" collapsed="false">
      <c r="A26" s="112" t="n">
        <v>21</v>
      </c>
      <c r="B26" s="113" t="s">
        <v>184</v>
      </c>
      <c r="C26" s="113" t="s">
        <v>32</v>
      </c>
      <c r="D26" s="114" t="n">
        <v>18144</v>
      </c>
      <c r="E26" s="115"/>
      <c r="F26" s="114" t="n">
        <v>3719.52</v>
      </c>
      <c r="G26" s="114" t="n">
        <v>14424.48</v>
      </c>
    </row>
    <row r="27" customFormat="false" ht="15" hidden="false" customHeight="false" outlineLevel="0" collapsed="false">
      <c r="A27" s="112" t="n">
        <v>22</v>
      </c>
      <c r="B27" s="113" t="s">
        <v>193</v>
      </c>
      <c r="C27" s="113" t="s">
        <v>11</v>
      </c>
      <c r="D27" s="114" t="n">
        <v>6931.54</v>
      </c>
      <c r="E27" s="115"/>
      <c r="F27" s="114" t="n">
        <v>1420.97</v>
      </c>
      <c r="G27" s="114" t="n">
        <v>5510.57</v>
      </c>
    </row>
    <row r="28" customFormat="false" ht="15" hidden="false" customHeight="false" outlineLevel="0" collapsed="false">
      <c r="A28" s="116"/>
      <c r="B28" s="117" t="s">
        <v>194</v>
      </c>
      <c r="C28" s="118"/>
      <c r="D28" s="119" t="n">
        <v>307606.51</v>
      </c>
      <c r="E28" s="120"/>
      <c r="F28" s="119" t="n">
        <v>63059.36</v>
      </c>
      <c r="G28" s="119" t="n">
        <v>244547.15</v>
      </c>
    </row>
    <row r="29" customFormat="false" ht="28.45" hidden="false" customHeight="true" outlineLevel="0" collapsed="false">
      <c r="A29" s="107"/>
      <c r="B29" s="42" t="s">
        <v>231</v>
      </c>
      <c r="C29" s="42"/>
      <c r="D29" s="42"/>
      <c r="E29" s="42"/>
      <c r="F29" s="42"/>
      <c r="G29" s="107"/>
    </row>
    <row r="30" customFormat="false" ht="13.8" hidden="false" customHeight="false" outlineLevel="0" collapsed="false">
      <c r="B30" s="14" t="s">
        <v>365</v>
      </c>
      <c r="C30" s="14"/>
      <c r="D30" s="14"/>
      <c r="E30" s="14"/>
      <c r="F30" s="14"/>
    </row>
    <row r="31" customFormat="false" ht="13.8" hidden="false" customHeight="false" outlineLevel="0" collapsed="false">
      <c r="B31" s="14" t="s">
        <v>358</v>
      </c>
      <c r="C31" s="14"/>
      <c r="D31" s="14"/>
      <c r="E31" s="14"/>
      <c r="F31" s="14"/>
    </row>
    <row r="33" customFormat="false" ht="79.45" hidden="false" customHeight="false" outlineLevel="0" collapsed="false">
      <c r="B33" s="121"/>
      <c r="C33" s="121"/>
      <c r="D33" s="122" t="s">
        <v>368</v>
      </c>
      <c r="E33" s="17" t="s">
        <v>6</v>
      </c>
      <c r="F33" s="17" t="s">
        <v>7</v>
      </c>
    </row>
    <row r="34" customFormat="false" ht="22.45" hidden="false" customHeight="false" outlineLevel="0" collapsed="false">
      <c r="A34" s="18" t="n">
        <v>1</v>
      </c>
      <c r="B34" s="51" t="s">
        <v>235</v>
      </c>
      <c r="C34" s="52" t="s">
        <v>236</v>
      </c>
      <c r="D34" s="123" t="n">
        <v>31317.83</v>
      </c>
      <c r="E34" s="123" t="n">
        <f aca="false">D34*0.205</f>
        <v>6420.15515</v>
      </c>
      <c r="F34" s="123" t="n">
        <f aca="false">D34-E34</f>
        <v>24897.67485</v>
      </c>
    </row>
    <row r="35" customFormat="false" ht="22.45" hidden="false" customHeight="false" outlineLevel="0" collapsed="false">
      <c r="A35" s="18" t="n">
        <v>2</v>
      </c>
      <c r="B35" s="55" t="s">
        <v>293</v>
      </c>
      <c r="C35" s="61" t="s">
        <v>291</v>
      </c>
      <c r="D35" s="123" t="n">
        <v>12993.75</v>
      </c>
      <c r="E35" s="123" t="n">
        <f aca="false">D35*0.205</f>
        <v>2663.71875</v>
      </c>
      <c r="F35" s="123" t="n">
        <f aca="false">D35-E35</f>
        <v>10330.03125</v>
      </c>
    </row>
    <row r="36" customFormat="false" ht="13.8" hidden="false" customHeight="false" outlineLevel="0" collapsed="false">
      <c r="B36" s="55"/>
      <c r="C36" s="53"/>
      <c r="D36" s="123"/>
      <c r="E36" s="123"/>
      <c r="F36" s="123"/>
    </row>
    <row r="37" customFormat="false" ht="13.8" hidden="false" customHeight="false" outlineLevel="0" collapsed="false">
      <c r="B37" s="55"/>
      <c r="C37" s="53"/>
      <c r="D37" s="123"/>
      <c r="E37" s="123"/>
      <c r="F37" s="123"/>
    </row>
    <row r="38" customFormat="false" ht="13.8" hidden="false" customHeight="false" outlineLevel="0" collapsed="false">
      <c r="B38" s="55"/>
      <c r="C38" s="53"/>
      <c r="D38" s="123"/>
      <c r="E38" s="123"/>
      <c r="F38" s="123"/>
    </row>
    <row r="39" customFormat="false" ht="13.8" hidden="false" customHeight="false" outlineLevel="0" collapsed="false">
      <c r="B39" s="55"/>
      <c r="C39" s="53"/>
      <c r="D39" s="123"/>
      <c r="E39" s="123"/>
      <c r="F39" s="123"/>
    </row>
    <row r="40" customFormat="false" ht="13.8" hidden="false" customHeight="false" outlineLevel="0" collapsed="false">
      <c r="B40" s="60"/>
      <c r="C40" s="61"/>
      <c r="D40" s="123"/>
      <c r="E40" s="123"/>
      <c r="F40" s="123"/>
    </row>
    <row r="41" customFormat="false" ht="13.8" hidden="false" customHeight="false" outlineLevel="0" collapsed="false">
      <c r="B41" s="55"/>
      <c r="C41" s="53"/>
      <c r="D41" s="123"/>
      <c r="E41" s="123"/>
      <c r="F41" s="123"/>
    </row>
    <row r="42" customFormat="false" ht="13.8" hidden="false" customHeight="false" outlineLevel="0" collapsed="false">
      <c r="B42" s="55"/>
      <c r="C42" s="53"/>
      <c r="D42" s="123"/>
      <c r="E42" s="123"/>
      <c r="F42" s="123"/>
    </row>
    <row r="43" customFormat="false" ht="13.8" hidden="false" customHeight="false" outlineLevel="0" collapsed="false">
      <c r="B43" s="55"/>
      <c r="C43" s="53"/>
      <c r="D43" s="123"/>
      <c r="E43" s="123"/>
      <c r="F43" s="123"/>
    </row>
    <row r="44" customFormat="false" ht="13.8" hidden="false" customHeight="false" outlineLevel="0" collapsed="false">
      <c r="B44" s="55"/>
      <c r="C44" s="53"/>
      <c r="D44" s="123"/>
      <c r="E44" s="123"/>
      <c r="F44" s="123"/>
    </row>
    <row r="45" customFormat="false" ht="13.8" hidden="false" customHeight="false" outlineLevel="0" collapsed="false">
      <c r="B45" s="55"/>
      <c r="C45" s="53"/>
      <c r="D45" s="123"/>
      <c r="E45" s="123"/>
      <c r="F45" s="123"/>
    </row>
    <row r="46" customFormat="false" ht="13.8" hidden="false" customHeight="false" outlineLevel="0" collapsed="false">
      <c r="B46" s="60"/>
      <c r="C46" s="61"/>
      <c r="D46" s="123"/>
      <c r="E46" s="123"/>
      <c r="F46" s="123"/>
    </row>
    <row r="47" customFormat="false" ht="13.8" hidden="false" customHeight="false" outlineLevel="0" collapsed="false">
      <c r="B47" s="60"/>
      <c r="C47" s="61"/>
      <c r="D47" s="123"/>
      <c r="E47" s="123"/>
      <c r="F47" s="123"/>
    </row>
    <row r="48" customFormat="false" ht="13.8" hidden="false" customHeight="false" outlineLevel="0" collapsed="false">
      <c r="B48" s="60"/>
      <c r="C48" s="61"/>
      <c r="D48" s="123"/>
      <c r="E48" s="123"/>
      <c r="F48" s="123"/>
    </row>
    <row r="49" customFormat="false" ht="13.8" hidden="false" customHeight="false" outlineLevel="0" collapsed="false">
      <c r="B49" s="60"/>
      <c r="C49" s="61"/>
      <c r="D49" s="123"/>
      <c r="E49" s="123"/>
      <c r="F49" s="123"/>
    </row>
    <row r="50" customFormat="false" ht="13.8" hidden="false" customHeight="false" outlineLevel="0" collapsed="false">
      <c r="B50" s="62"/>
      <c r="C50" s="63"/>
      <c r="D50" s="123"/>
      <c r="E50" s="123"/>
      <c r="F50" s="123"/>
    </row>
    <row r="51" customFormat="false" ht="13.8" hidden="false" customHeight="false" outlineLevel="0" collapsed="false">
      <c r="B51" s="55"/>
      <c r="C51" s="53"/>
      <c r="D51" s="124"/>
      <c r="E51" s="123" t="n">
        <f aca="false">D51*0.205</f>
        <v>0</v>
      </c>
      <c r="F51" s="123" t="n">
        <f aca="false">D51-E51</f>
        <v>0</v>
      </c>
    </row>
    <row r="52" customFormat="false" ht="13.8" hidden="false" customHeight="false" outlineLevel="0" collapsed="false">
      <c r="B52" s="53"/>
      <c r="C52" s="53"/>
      <c r="D52" s="124"/>
      <c r="E52" s="123" t="n">
        <f aca="false">D52*0.205</f>
        <v>0</v>
      </c>
      <c r="F52" s="123" t="n">
        <f aca="false">D52-E52</f>
        <v>0</v>
      </c>
    </row>
    <row r="53" customFormat="false" ht="13.8" hidden="false" customHeight="false" outlineLevel="0" collapsed="false">
      <c r="B53" s="53"/>
      <c r="C53" s="53"/>
      <c r="D53" s="124"/>
      <c r="E53" s="123" t="n">
        <f aca="false">D53*0.205</f>
        <v>0</v>
      </c>
      <c r="F53" s="123" t="n">
        <f aca="false">D53-E53</f>
        <v>0</v>
      </c>
    </row>
    <row r="54" customFormat="false" ht="13.8" hidden="false" customHeight="false" outlineLevel="0" collapsed="false">
      <c r="B54" s="125" t="s">
        <v>214</v>
      </c>
      <c r="C54" s="125"/>
      <c r="D54" s="126" t="n">
        <f aca="false">SUM(D34:D50)</f>
        <v>44311.58</v>
      </c>
      <c r="E54" s="126" t="n">
        <f aca="false">SUM(E34:E50)</f>
        <v>9083.8739</v>
      </c>
      <c r="F54" s="126" t="n">
        <f aca="false">SUM(F34:F50)</f>
        <v>35227.7061</v>
      </c>
    </row>
    <row r="55" customFormat="false" ht="13.8" hidden="false" customHeight="false" outlineLevel="0" collapsed="false">
      <c r="B55" s="14" t="s">
        <v>305</v>
      </c>
      <c r="C55" s="14"/>
      <c r="D55" s="14"/>
      <c r="E55" s="14"/>
      <c r="F55" s="14"/>
    </row>
    <row r="56" customFormat="false" ht="13.8" hidden="false" customHeight="false" outlineLevel="0" collapsed="false">
      <c r="B56" s="14" t="s">
        <v>369</v>
      </c>
      <c r="C56" s="14"/>
      <c r="D56" s="14"/>
      <c r="E56" s="14"/>
      <c r="F56" s="14"/>
    </row>
    <row r="57" customFormat="false" ht="13.8" hidden="false" customHeight="false" outlineLevel="0" collapsed="false">
      <c r="B57" s="14" t="s">
        <v>360</v>
      </c>
      <c r="C57" s="14"/>
      <c r="D57" s="14"/>
      <c r="E57" s="14"/>
      <c r="F57" s="14"/>
    </row>
    <row r="59" customFormat="false" ht="30.7" hidden="false" customHeight="false" outlineLevel="0" collapsed="false">
      <c r="B59" s="98"/>
      <c r="C59" s="98"/>
      <c r="D59" s="99" t="s">
        <v>370</v>
      </c>
      <c r="E59" s="17" t="s">
        <v>6</v>
      </c>
      <c r="F59" s="17" t="s">
        <v>7</v>
      </c>
    </row>
    <row r="60" customFormat="false" ht="13.8" hidden="false" customHeight="false" outlineLevel="0" collapsed="false">
      <c r="A60" s="0" t="n">
        <v>1</v>
      </c>
      <c r="B60" s="70" t="s">
        <v>312</v>
      </c>
      <c r="C60" s="70" t="s">
        <v>9</v>
      </c>
      <c r="D60" s="100" t="n">
        <v>15399.93</v>
      </c>
      <c r="E60" s="100" t="n">
        <f aca="false">D60*0.205</f>
        <v>3156.98565</v>
      </c>
      <c r="F60" s="100" t="n">
        <f aca="false">D60-E60</f>
        <v>12242.94435</v>
      </c>
    </row>
    <row r="61" customFormat="false" ht="13.8" hidden="false" customHeight="false" outlineLevel="0" collapsed="false">
      <c r="A61" s="0" t="n">
        <v>2</v>
      </c>
      <c r="B61" s="70" t="s">
        <v>316</v>
      </c>
      <c r="C61" s="70" t="s">
        <v>9</v>
      </c>
      <c r="D61" s="100" t="n">
        <v>11340</v>
      </c>
      <c r="E61" s="100" t="n">
        <f aca="false">D61*0.205</f>
        <v>2324.7</v>
      </c>
      <c r="F61" s="100" t="n">
        <f aca="false">D61-E61</f>
        <v>9015.3</v>
      </c>
    </row>
    <row r="62" customFormat="false" ht="13.8" hidden="false" customHeight="false" outlineLevel="0" collapsed="false">
      <c r="B62" s="70"/>
      <c r="C62" s="70"/>
      <c r="D62" s="100"/>
      <c r="E62" s="100" t="n">
        <f aca="false">D62*0.205</f>
        <v>0</v>
      </c>
      <c r="F62" s="100" t="n">
        <f aca="false">D62-E62</f>
        <v>0</v>
      </c>
    </row>
    <row r="63" customFormat="false" ht="13.8" hidden="false" customHeight="false" outlineLevel="0" collapsed="false">
      <c r="B63" s="70"/>
      <c r="C63" s="70"/>
      <c r="D63" s="100"/>
      <c r="E63" s="100" t="n">
        <f aca="false">D63*0.205</f>
        <v>0</v>
      </c>
      <c r="F63" s="100" t="n">
        <f aca="false">D63-E63</f>
        <v>0</v>
      </c>
    </row>
    <row r="64" customFormat="false" ht="13.8" hidden="false" customHeight="false" outlineLevel="0" collapsed="false">
      <c r="B64" s="70"/>
      <c r="C64" s="70"/>
      <c r="D64" s="100"/>
      <c r="E64" s="100" t="n">
        <f aca="false">D64*0.205</f>
        <v>0</v>
      </c>
      <c r="F64" s="100" t="n">
        <f aca="false">D64-E64</f>
        <v>0</v>
      </c>
    </row>
    <row r="65" customFormat="false" ht="13.8" hidden="false" customHeight="false" outlineLevel="0" collapsed="false">
      <c r="B65" s="79"/>
      <c r="C65" s="79"/>
      <c r="D65" s="100"/>
      <c r="E65" s="100" t="n">
        <f aca="false">D65*0.205</f>
        <v>0</v>
      </c>
      <c r="F65" s="100" t="n">
        <f aca="false">D65-E65</f>
        <v>0</v>
      </c>
    </row>
    <row r="66" customFormat="false" ht="13.8" hidden="false" customHeight="false" outlineLevel="0" collapsed="false">
      <c r="B66" s="79"/>
      <c r="C66" s="79"/>
      <c r="D66" s="100"/>
      <c r="E66" s="100" t="n">
        <f aca="false">D66*0.205</f>
        <v>0</v>
      </c>
      <c r="F66" s="100" t="n">
        <f aca="false">D66-E66</f>
        <v>0</v>
      </c>
    </row>
    <row r="67" customFormat="false" ht="13.8" hidden="false" customHeight="false" outlineLevel="0" collapsed="false">
      <c r="B67" s="79"/>
      <c r="C67" s="79"/>
      <c r="D67" s="100"/>
      <c r="E67" s="100" t="n">
        <f aca="false">D67*0.205</f>
        <v>0</v>
      </c>
      <c r="F67" s="100" t="n">
        <f aca="false">D67-E67</f>
        <v>0</v>
      </c>
    </row>
    <row r="68" customFormat="false" ht="13.8" hidden="false" customHeight="false" outlineLevel="0" collapsed="false">
      <c r="B68" s="125" t="s">
        <v>214</v>
      </c>
      <c r="C68" s="125"/>
      <c r="D68" s="103" t="n">
        <f aca="false">SUM(D60:D67)</f>
        <v>26739.93</v>
      </c>
      <c r="E68" s="103" t="n">
        <f aca="false">SUM(E60:E67)</f>
        <v>5481.68565</v>
      </c>
      <c r="F68" s="103" t="n">
        <f aca="false">SUM(F60:F67)</f>
        <v>21258.24435</v>
      </c>
    </row>
    <row r="69" customFormat="false" ht="13.8" hidden="false" customHeight="false" outlineLevel="0" collapsed="false">
      <c r="B69" s="14" t="s">
        <v>323</v>
      </c>
      <c r="C69" s="14"/>
      <c r="D69" s="14"/>
      <c r="E69" s="14"/>
      <c r="F69" s="14"/>
    </row>
    <row r="70" customFormat="false" ht="13.8" hidden="false" customHeight="false" outlineLevel="0" collapsed="false">
      <c r="B70" s="14" t="s">
        <v>369</v>
      </c>
      <c r="C70" s="14"/>
      <c r="D70" s="14"/>
      <c r="E70" s="14"/>
      <c r="F70" s="14"/>
    </row>
    <row r="71" customFormat="false" ht="13.8" hidden="false" customHeight="false" outlineLevel="0" collapsed="false">
      <c r="B71" s="14" t="s">
        <v>2</v>
      </c>
      <c r="C71" s="14"/>
      <c r="D71" s="14"/>
      <c r="E71" s="14"/>
      <c r="F71" s="14"/>
    </row>
    <row r="73" customFormat="false" ht="79.45" hidden="false" customHeight="false" outlineLevel="0" collapsed="false">
      <c r="B73" s="98"/>
      <c r="C73" s="98"/>
      <c r="D73" s="99" t="s">
        <v>368</v>
      </c>
      <c r="E73" s="17" t="s">
        <v>6</v>
      </c>
      <c r="F73" s="17" t="s">
        <v>7</v>
      </c>
    </row>
    <row r="74" customFormat="false" ht="22.45" hidden="false" customHeight="false" outlineLevel="0" collapsed="false">
      <c r="A74" s="0" t="n">
        <v>1</v>
      </c>
      <c r="B74" s="79" t="s">
        <v>333</v>
      </c>
      <c r="C74" s="79" t="s">
        <v>332</v>
      </c>
      <c r="D74" s="100" t="n">
        <v>12256.7</v>
      </c>
      <c r="E74" s="100" t="n">
        <f aca="false">D74*0.205</f>
        <v>2512.6235</v>
      </c>
      <c r="F74" s="100" t="n">
        <f aca="false">D74-E74</f>
        <v>9744.0765</v>
      </c>
    </row>
    <row r="75" customFormat="false" ht="22.45" hidden="false" customHeight="false" outlineLevel="0" collapsed="false">
      <c r="A75" s="0" t="n">
        <v>2</v>
      </c>
      <c r="B75" s="79" t="s">
        <v>339</v>
      </c>
      <c r="C75" s="79" t="s">
        <v>362</v>
      </c>
      <c r="D75" s="100" t="n">
        <v>15002.02</v>
      </c>
      <c r="E75" s="100" t="n">
        <f aca="false">D75*0.205</f>
        <v>3075.4141</v>
      </c>
      <c r="F75" s="100" t="n">
        <f aca="false">D75-E75</f>
        <v>11926.6059</v>
      </c>
    </row>
    <row r="76" customFormat="false" ht="22.45" hidden="false" customHeight="false" outlineLevel="0" collapsed="false">
      <c r="A76" s="0" t="n">
        <v>3</v>
      </c>
      <c r="B76" s="79" t="s">
        <v>344</v>
      </c>
      <c r="C76" s="79" t="s">
        <v>371</v>
      </c>
      <c r="D76" s="100" t="n">
        <v>14286.3</v>
      </c>
      <c r="E76" s="100" t="n">
        <f aca="false">D76*0.205</f>
        <v>2928.6915</v>
      </c>
      <c r="F76" s="100" t="n">
        <f aca="false">D76-E76</f>
        <v>11357.6085</v>
      </c>
    </row>
    <row r="77" customFormat="false" ht="13.8" hidden="false" customHeight="false" outlineLevel="0" collapsed="false">
      <c r="B77" s="125" t="s">
        <v>214</v>
      </c>
      <c r="C77" s="125"/>
      <c r="D77" s="103" t="n">
        <f aca="false">SUM(D74:D76)</f>
        <v>41545.02</v>
      </c>
      <c r="E77" s="103" t="n">
        <f aca="false">SUM(E74:E76)</f>
        <v>8516.7291</v>
      </c>
      <c r="F77" s="103" t="n">
        <f aca="false">D77-E77</f>
        <v>33028.2909</v>
      </c>
    </row>
  </sheetData>
  <mergeCells count="15">
    <mergeCell ref="B29:F29"/>
    <mergeCell ref="B30:F30"/>
    <mergeCell ref="B31:F31"/>
    <mergeCell ref="B33:C33"/>
    <mergeCell ref="B54:C54"/>
    <mergeCell ref="B55:F55"/>
    <mergeCell ref="B56:F56"/>
    <mergeCell ref="B57:F57"/>
    <mergeCell ref="B59:C59"/>
    <mergeCell ref="B68:C68"/>
    <mergeCell ref="B69:F69"/>
    <mergeCell ref="B70:F70"/>
    <mergeCell ref="B71:F71"/>
    <mergeCell ref="B73:C73"/>
    <mergeCell ref="B77:C7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6" activeCellId="0" sqref="I16"/>
    </sheetView>
  </sheetViews>
  <sheetFormatPr defaultRowHeight="15"/>
  <cols>
    <col collapsed="false" hidden="false" max="1" min="1" style="0" width="6.3469387755102"/>
    <col collapsed="false" hidden="false" max="2" min="2" style="0" width="23.6224489795918"/>
    <col collapsed="false" hidden="false" max="3" min="3" style="0" width="19.3061224489796"/>
    <col collapsed="false" hidden="false" max="5" min="4" style="0" width="9.30612244897959"/>
    <col collapsed="false" hidden="false" max="6" min="6" style="0" width="9.58673469387755"/>
    <col collapsed="false" hidden="false" max="1025" min="7" style="0" width="8.50510204081633"/>
  </cols>
  <sheetData>
    <row r="1" customFormat="false" ht="15" hidden="false" customHeight="false" outlineLevel="0" collapsed="false">
      <c r="A1" s="127"/>
      <c r="B1" s="128" t="s">
        <v>0</v>
      </c>
      <c r="C1" s="127"/>
      <c r="D1" s="127"/>
      <c r="E1" s="127"/>
      <c r="F1" s="127"/>
      <c r="G1" s="127"/>
      <c r="H1" s="127"/>
    </row>
    <row r="2" customFormat="false" ht="15" hidden="false" customHeight="false" outlineLevel="0" collapsed="false">
      <c r="A2" s="127"/>
      <c r="B2" s="128" t="s">
        <v>372</v>
      </c>
      <c r="C2" s="127"/>
      <c r="D2" s="127"/>
      <c r="E2" s="127"/>
      <c r="F2" s="127"/>
      <c r="G2" s="127"/>
      <c r="H2" s="127"/>
    </row>
    <row r="3" customFormat="false" ht="15" hidden="false" customHeight="false" outlineLevel="0" collapsed="false">
      <c r="A3" s="127"/>
      <c r="B3" s="128" t="s">
        <v>2</v>
      </c>
      <c r="C3" s="127"/>
      <c r="D3" s="127"/>
      <c r="E3" s="127"/>
      <c r="F3" s="127"/>
      <c r="G3" s="127"/>
      <c r="H3" s="127"/>
    </row>
    <row r="4" customFormat="false" ht="15" hidden="false" customHeight="false" outlineLevel="0" collapsed="false">
      <c r="A4" s="127"/>
      <c r="B4" s="127"/>
      <c r="C4" s="127"/>
      <c r="D4" s="127"/>
      <c r="E4" s="127"/>
      <c r="F4" s="127"/>
      <c r="G4" s="127"/>
      <c r="H4" s="127"/>
    </row>
    <row r="5" customFormat="false" ht="33.75" hidden="false" customHeight="false" outlineLevel="0" collapsed="false">
      <c r="A5" s="129" t="s">
        <v>3</v>
      </c>
      <c r="B5" s="129" t="s">
        <v>4</v>
      </c>
      <c r="C5" s="130" t="s">
        <v>5</v>
      </c>
      <c r="D5" s="131" t="s">
        <v>373</v>
      </c>
      <c r="E5" s="131" t="s">
        <v>374</v>
      </c>
      <c r="F5" s="131" t="s">
        <v>375</v>
      </c>
      <c r="G5" s="131" t="s">
        <v>6</v>
      </c>
      <c r="H5" s="131" t="s">
        <v>7</v>
      </c>
    </row>
    <row r="6" customFormat="false" ht="15" hidden="false" customHeight="false" outlineLevel="0" collapsed="false">
      <c r="A6" s="132" t="n">
        <v>1</v>
      </c>
      <c r="B6" s="133" t="s">
        <v>376</v>
      </c>
      <c r="C6" s="133" t="s">
        <v>22</v>
      </c>
      <c r="D6" s="134"/>
      <c r="E6" s="135" t="n">
        <v>20424.24</v>
      </c>
      <c r="F6" s="134"/>
      <c r="G6" s="135" t="n">
        <v>3982.73</v>
      </c>
      <c r="H6" s="135" t="n">
        <v>16441.51</v>
      </c>
    </row>
    <row r="7" customFormat="false" ht="15" hidden="false" customHeight="false" outlineLevel="0" collapsed="false">
      <c r="A7" s="132" t="n">
        <v>2</v>
      </c>
      <c r="B7" s="133" t="s">
        <v>186</v>
      </c>
      <c r="C7" s="133" t="s">
        <v>9</v>
      </c>
      <c r="D7" s="136" t="n">
        <v>775.8</v>
      </c>
      <c r="E7" s="135" t="n">
        <v>1086.12</v>
      </c>
      <c r="F7" s="134"/>
      <c r="G7" s="136" t="n">
        <v>363.07</v>
      </c>
      <c r="H7" s="135" t="n">
        <v>1498.85</v>
      </c>
    </row>
    <row r="8" customFormat="false" ht="15" hidden="false" customHeight="false" outlineLevel="0" collapsed="false">
      <c r="A8" s="137"/>
      <c r="B8" s="138" t="s">
        <v>194</v>
      </c>
      <c r="C8" s="139"/>
      <c r="D8" s="140" t="n">
        <v>775.8</v>
      </c>
      <c r="E8" s="141" t="n">
        <v>21510.36</v>
      </c>
      <c r="F8" s="142"/>
      <c r="G8" s="141" t="n">
        <v>4345.8</v>
      </c>
      <c r="H8" s="141" t="n">
        <v>17940.36</v>
      </c>
    </row>
    <row r="9" customFormat="false" ht="28.45" hidden="false" customHeight="true" outlineLevel="0" collapsed="false">
      <c r="B9" s="42" t="s">
        <v>377</v>
      </c>
      <c r="C9" s="42"/>
      <c r="D9" s="42"/>
      <c r="E9" s="42"/>
      <c r="F9" s="42"/>
    </row>
    <row r="10" customFormat="false" ht="13.8" hidden="false" customHeight="false" outlineLevel="0" collapsed="false">
      <c r="B10" s="14" t="s">
        <v>372</v>
      </c>
      <c r="C10" s="14"/>
      <c r="D10" s="14"/>
      <c r="E10" s="14"/>
      <c r="F10" s="14"/>
    </row>
    <row r="11" customFormat="false" ht="13.8" hidden="false" customHeight="false" outlineLevel="0" collapsed="false">
      <c r="B11" s="14" t="s">
        <v>378</v>
      </c>
      <c r="C11" s="14"/>
      <c r="D11" s="14"/>
      <c r="E11" s="14"/>
      <c r="F11" s="14"/>
    </row>
    <row r="12" customFormat="false" ht="13.8" hidden="false" customHeight="false" outlineLevel="0" collapsed="false">
      <c r="D12" s="0" t="s">
        <v>379</v>
      </c>
    </row>
    <row r="13" customFormat="false" ht="30.7" hidden="false" customHeight="false" outlineLevel="0" collapsed="false">
      <c r="B13" s="89"/>
      <c r="C13" s="89"/>
      <c r="D13" s="90" t="s">
        <v>380</v>
      </c>
      <c r="E13" s="91" t="s">
        <v>6</v>
      </c>
      <c r="F13" s="91" t="s">
        <v>7</v>
      </c>
    </row>
    <row r="14" customFormat="false" ht="13.8" hidden="false" customHeight="false" outlineLevel="0" collapsed="false">
      <c r="A14" s="18" t="n">
        <v>1</v>
      </c>
      <c r="B14" s="55" t="s">
        <v>381</v>
      </c>
      <c r="C14" s="53" t="s">
        <v>202</v>
      </c>
      <c r="D14" s="53" t="n">
        <v>62581.68</v>
      </c>
      <c r="E14" s="53" t="n">
        <v>62581.68</v>
      </c>
      <c r="F14" s="53" t="n">
        <v>62581.68</v>
      </c>
    </row>
    <row r="15" customFormat="false" ht="13.8" hidden="false" customHeight="false" outlineLevel="0" collapsed="false">
      <c r="A15" s="18" t="n">
        <v>2</v>
      </c>
      <c r="B15" s="0" t="s">
        <v>382</v>
      </c>
      <c r="C15" s="53" t="s">
        <v>202</v>
      </c>
      <c r="D15" s="0" t="n">
        <v>72853.2</v>
      </c>
      <c r="E15" s="0" t="n">
        <v>72853.2</v>
      </c>
      <c r="F15" s="0" t="n">
        <v>72853.2</v>
      </c>
    </row>
    <row r="16" customFormat="false" ht="13.8" hidden="false" customHeight="false" outlineLevel="0" collapsed="false">
      <c r="B16" s="60"/>
      <c r="C16" s="61"/>
      <c r="D16" s="143"/>
      <c r="E16" s="144"/>
      <c r="F16" s="144"/>
    </row>
    <row r="17" customFormat="false" ht="13.8" hidden="false" customHeight="false" outlineLevel="0" collapsed="false">
      <c r="B17" s="55"/>
      <c r="C17" s="53"/>
      <c r="D17" s="143"/>
      <c r="E17" s="144"/>
      <c r="F17" s="144"/>
    </row>
    <row r="18" customFormat="false" ht="13.8" hidden="false" customHeight="false" outlineLevel="0" collapsed="false">
      <c r="B18" s="96" t="s">
        <v>214</v>
      </c>
      <c r="C18" s="96"/>
      <c r="D18" s="145" t="n">
        <f aca="false">SUM(D14:D17)</f>
        <v>135434.88</v>
      </c>
      <c r="E18" s="145" t="n">
        <f aca="false">SUM(E14:E17)</f>
        <v>135434.88</v>
      </c>
      <c r="F18" s="145" t="n">
        <f aca="false">SUM(F14:F17)</f>
        <v>135434.88</v>
      </c>
    </row>
  </sheetData>
  <mergeCells count="5">
    <mergeCell ref="B9:F9"/>
    <mergeCell ref="B10:F10"/>
    <mergeCell ref="B11:F11"/>
    <mergeCell ref="B13:C13"/>
    <mergeCell ref="B18:C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</TotalTime>
  <Application>LibreOffice/5.2.4.2$Windows_X86_64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uk-UA</dc:language>
  <cp:lastModifiedBy/>
  <dcterms:modified xsi:type="dcterms:W3CDTF">2020-06-01T14:27:50Z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