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інплан" sheetId="1" r:id="rId1"/>
    <sheet name="таблиця 1" sheetId="2" r:id="rId2"/>
    <sheet name="таблиця 2" sheetId="3" r:id="rId3"/>
    <sheet name="таблиця 3" sheetId="4" r:id="rId4"/>
    <sheet name="Таблиця 4" sheetId="5" r:id="rId5"/>
    <sheet name="Таблиця 5" sheetId="6" r:id="rId6"/>
    <sheet name="Таблиця 5.1" sheetId="7" r:id="rId7"/>
  </sheets>
  <definedNames>
    <definedName name="_xlnm.Print_Titles" localSheetId="4">'Таблиця 4'!$6:$7</definedName>
    <definedName name="_xlnm.Print_Area" localSheetId="5">'Таблиця 5'!$A$1:$I$113</definedName>
    <definedName name="_xlnm.Print_Titles" localSheetId="5">'Таблиця 5'!$63:$64</definedName>
    <definedName name="_xlnm.Print_Area" localSheetId="0">'фінплан'!$A$1:$G$121</definedName>
    <definedName name="Excel_BuiltIn_Print_Area" localSheetId="0">'фінплан'!$A$1:$G$121</definedName>
    <definedName name="Excel_BuiltIn_Print_Titles" localSheetId="4">'Таблиця 4'!$6:$7</definedName>
    <definedName name="Excel_BuiltIn_Print_Area" localSheetId="5">'Таблиця 5'!$A$1:$I$113</definedName>
    <definedName name="Excel_BuiltIn_Print_Titles" localSheetId="5">'Таблиця 5'!$63:$64</definedName>
  </definedNames>
  <calcPr fullCalcOnLoad="1"/>
</workbook>
</file>

<file path=xl/sharedStrings.xml><?xml version="1.0" encoding="utf-8"?>
<sst xmlns="http://schemas.openxmlformats.org/spreadsheetml/2006/main" count="611" uniqueCount="446">
  <si>
    <t>Додаток 3</t>
  </si>
  <si>
    <t>до Порядку складання, затвердження та контролю виконання</t>
  </si>
  <si>
    <t>фінансового плану суб'єкта господарювання державного сектору економіки</t>
  </si>
  <si>
    <t>Коди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</si>
  <si>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</si>
  <si>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</si>
  <si>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</si>
  <si>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>ММКП "Центр контролюза тваринами"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</si>
  <si>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</si>
  <si>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</si>
  <si>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</si>
  <si>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</si>
  <si>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</si>
  <si>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rPr>
        <sz val="14"/>
        <rFont val="Times New Roman"/>
        <family val="1"/>
      </rP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</si>
  <si>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</si>
  <si>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</si>
  <si>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</si>
  <si>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</si>
  <si>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</si>
  <si>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</si>
  <si>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</si>
  <si>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Комунальна</t>
  </si>
  <si>
    <t>Чисельність працівників</t>
  </si>
  <si>
    <t xml:space="preserve">Місцезнаходження  </t>
  </si>
  <si>
    <t>м.Мукачево, вул. Валенберга, 52</t>
  </si>
  <si>
    <t xml:space="preserve">Телефон </t>
  </si>
  <si>
    <t xml:space="preserve">Прізвище та ініціали керівника  </t>
  </si>
  <si>
    <t>Кость Є.Я.</t>
  </si>
  <si>
    <t xml:space="preserve">ЗВІТ ПРО ВИКОНАННЯ ФІНАНСОВОГО ПЛАНУ ПІДПРИЄМСТВА </t>
  </si>
  <si>
    <t>за  І півріччя 2020 року</t>
  </si>
  <si>
    <t>(квартал, рік)</t>
  </si>
  <si>
    <t>Основні фінансові показники підприємства</t>
  </si>
  <si>
    <t>І. Формування прибутку підприємства</t>
  </si>
  <si>
    <t>Показники</t>
  </si>
  <si>
    <t xml:space="preserve">Код рядка </t>
  </si>
  <si>
    <t>План  на рік</t>
  </si>
  <si>
    <t>План за 3 місяці</t>
  </si>
  <si>
    <t>Факт</t>
  </si>
  <si>
    <t>Відхилення                   (+,-)</t>
  </si>
  <si>
    <t>Виконання               (%)</t>
  </si>
  <si>
    <t>Доходи</t>
  </si>
  <si>
    <t>Дохід (виручка) від реалізації продукції (товарів, робіт, послуг)</t>
  </si>
  <si>
    <t>001</t>
  </si>
  <si>
    <t>Податок на додану вартість</t>
  </si>
  <si>
    <t>002</t>
  </si>
  <si>
    <t>Акцизний збір</t>
  </si>
  <si>
    <t>003</t>
  </si>
  <si>
    <r>
      <rPr>
        <sz val="14"/>
        <rFont val="Times New Roman"/>
        <family val="1"/>
      </rPr>
      <t xml:space="preserve">Інші непрямі податки </t>
    </r>
    <r>
      <rPr>
        <i/>
        <sz val="14"/>
        <rFont val="Times New Roman"/>
        <family val="1"/>
      </rPr>
      <t>(розшифрувати)</t>
    </r>
  </si>
  <si>
    <t>004</t>
  </si>
  <si>
    <r>
      <rPr>
        <sz val="14"/>
        <rFont val="Times New Roman"/>
        <family val="1"/>
      </rPr>
      <t xml:space="preserve">Інші вирахування з доходу </t>
    </r>
    <r>
      <rPr>
        <i/>
        <sz val="14"/>
        <rFont val="Times New Roman"/>
        <family val="1"/>
      </rPr>
      <t>(розшифрувати)</t>
    </r>
  </si>
  <si>
    <t>005</t>
  </si>
  <si>
    <r>
      <rPr>
        <b/>
        <sz val="14"/>
        <rFont val="Times New Roman"/>
        <family val="1"/>
      </rPr>
      <t xml:space="preserve">Чистий дохід (виручка) від реалізації продукції (товарів, робіт, послуг) </t>
    </r>
    <r>
      <rPr>
        <b/>
        <i/>
        <sz val="14"/>
        <rFont val="Times New Roman"/>
        <family val="1"/>
      </rPr>
      <t>(розшифрувати)</t>
    </r>
  </si>
  <si>
    <t>006</t>
  </si>
  <si>
    <r>
      <rPr>
        <sz val="14"/>
        <rFont val="Times New Roman"/>
        <family val="1"/>
      </rPr>
      <t xml:space="preserve">Інші операційні доходи </t>
    </r>
    <r>
      <rPr>
        <i/>
        <sz val="14"/>
        <rFont val="Times New Roman"/>
        <family val="1"/>
      </rPr>
      <t>(розшифрувати)</t>
    </r>
  </si>
  <si>
    <t>007</t>
  </si>
  <si>
    <r>
      <rPr>
        <sz val="14"/>
        <rFont val="Times New Roman"/>
        <family val="1"/>
      </rPr>
      <t xml:space="preserve">Дохід від участі в капіталі </t>
    </r>
    <r>
      <rPr>
        <i/>
        <sz val="14"/>
        <rFont val="Times New Roman"/>
        <family val="1"/>
      </rPr>
      <t>(розшифрувати)</t>
    </r>
  </si>
  <si>
    <t>008</t>
  </si>
  <si>
    <r>
      <rPr>
        <sz val="14"/>
        <rFont val="Times New Roman"/>
        <family val="1"/>
      </rPr>
      <t xml:space="preserve">Інші фінансові доходи </t>
    </r>
    <r>
      <rPr>
        <i/>
        <sz val="14"/>
        <rFont val="Times New Roman"/>
        <family val="1"/>
      </rPr>
      <t>(розшифрувати)</t>
    </r>
  </si>
  <si>
    <t>009</t>
  </si>
  <si>
    <r>
      <rPr>
        <sz val="14"/>
        <rFont val="Times New Roman"/>
        <family val="1"/>
      </rPr>
      <t xml:space="preserve">Інші доходи </t>
    </r>
    <r>
      <rPr>
        <i/>
        <sz val="14"/>
        <rFont val="Times New Roman"/>
        <family val="1"/>
      </rPr>
      <t>(розшифрувати)</t>
    </r>
  </si>
  <si>
    <t>010</t>
  </si>
  <si>
    <t>Надзвичайні доходи (відшкодування збитків від надзвичайних ситуацій, стихійного лиха, пожеж, техногенних аварій тощо)</t>
  </si>
  <si>
    <t>011</t>
  </si>
  <si>
    <t>Усього доходів</t>
  </si>
  <si>
    <t>012</t>
  </si>
  <si>
    <t>Витрати</t>
  </si>
  <si>
    <r>
      <rPr>
        <sz val="14"/>
        <rFont val="Times New Roman"/>
        <family val="1"/>
      </rPr>
      <t>Собівартість реалізованої продукції (товарів, робіт та послуг)</t>
    </r>
    <r>
      <rPr>
        <i/>
        <sz val="14"/>
        <rFont val="Times New Roman"/>
        <family val="1"/>
      </rPr>
      <t xml:space="preserve"> (розшифрувати)</t>
    </r>
  </si>
  <si>
    <t>013</t>
  </si>
  <si>
    <t>Адміністративні витрати, усього, у тому числі:</t>
  </si>
  <si>
    <t>014</t>
  </si>
  <si>
    <t>витрати, пов’язані з використанням службових автомобілів</t>
  </si>
  <si>
    <t>014/1</t>
  </si>
  <si>
    <t>витрати на консалтингові послуги</t>
  </si>
  <si>
    <t>014/2</t>
  </si>
  <si>
    <t>витрати на страхові послуги</t>
  </si>
  <si>
    <t>014/3</t>
  </si>
  <si>
    <t>витрати на аудиторські послуги</t>
  </si>
  <si>
    <t>014/4</t>
  </si>
  <si>
    <r>
      <rPr>
        <sz val="14"/>
        <rFont val="Times New Roman"/>
        <family val="1"/>
      </rPr>
      <t xml:space="preserve">інші адміністративні витрати </t>
    </r>
    <r>
      <rPr>
        <i/>
        <sz val="14"/>
        <rFont val="Times New Roman"/>
        <family val="1"/>
      </rPr>
      <t>(розшифрувати)</t>
    </r>
  </si>
  <si>
    <t>014/5</t>
  </si>
  <si>
    <r>
      <rPr>
        <sz val="14"/>
        <rFont val="Times New Roman"/>
        <family val="1"/>
      </rPr>
      <t xml:space="preserve">Витрати на збут </t>
    </r>
    <r>
      <rPr>
        <i/>
        <sz val="14"/>
        <rFont val="Times New Roman"/>
        <family val="1"/>
      </rPr>
      <t>(розшифрувати)</t>
    </r>
  </si>
  <si>
    <t>015</t>
  </si>
  <si>
    <r>
      <rPr>
        <sz val="14"/>
        <rFont val="Times New Roman"/>
        <family val="1"/>
      </rPr>
      <t xml:space="preserve">Інші операційні витрати </t>
    </r>
    <r>
      <rPr>
        <i/>
        <sz val="14"/>
        <rFont val="Times New Roman"/>
        <family val="1"/>
      </rPr>
      <t>(розшифрувати)</t>
    </r>
  </si>
  <si>
    <t>016</t>
  </si>
  <si>
    <t>Витрати на оплату праці</t>
  </si>
  <si>
    <t>016/1</t>
  </si>
  <si>
    <t>Витрати на ЄСВ</t>
  </si>
  <si>
    <t>016/2</t>
  </si>
  <si>
    <t>Витрати на паливо мастильні матеріали</t>
  </si>
  <si>
    <t>016/3</t>
  </si>
  <si>
    <t>Витрати на послуги лікаря</t>
  </si>
  <si>
    <t>016/4</t>
  </si>
  <si>
    <t>Втрати на придбання корму для тварин</t>
  </si>
  <si>
    <t>016/5</t>
  </si>
  <si>
    <t>Витрати на ветприпарати</t>
  </si>
  <si>
    <t>016/6</t>
  </si>
  <si>
    <t>Витрати на господарські товари</t>
  </si>
  <si>
    <t>016/7</t>
  </si>
  <si>
    <t xml:space="preserve">Амортизація </t>
  </si>
  <si>
    <t>016/8</t>
  </si>
  <si>
    <t>Інші витрати</t>
  </si>
  <si>
    <t>016/</t>
  </si>
  <si>
    <r>
      <rPr>
        <sz val="14"/>
        <rFont val="Times New Roman"/>
        <family val="1"/>
      </rPr>
      <t xml:space="preserve">Фінансові витрати </t>
    </r>
    <r>
      <rPr>
        <i/>
        <sz val="14"/>
        <rFont val="Times New Roman"/>
        <family val="1"/>
      </rPr>
      <t>(розшифрувати)</t>
    </r>
  </si>
  <si>
    <t>017</t>
  </si>
  <si>
    <r>
      <rPr>
        <sz val="14"/>
        <rFont val="Times New Roman"/>
        <family val="1"/>
      </rPr>
      <t>Втрати від участі в капіталі</t>
    </r>
    <r>
      <rPr>
        <i/>
        <sz val="14"/>
        <rFont val="Times New Roman"/>
        <family val="1"/>
      </rPr>
      <t xml:space="preserve"> (розшифрувати)</t>
    </r>
  </si>
  <si>
    <t>018</t>
  </si>
  <si>
    <r>
      <rPr>
        <sz val="14"/>
        <rFont val="Times New Roman"/>
        <family val="1"/>
      </rPr>
      <t xml:space="preserve">Інші витрати </t>
    </r>
    <r>
      <rPr>
        <i/>
        <sz val="14"/>
        <rFont val="Times New Roman"/>
        <family val="1"/>
      </rPr>
      <t>(розшифрувати)</t>
    </r>
  </si>
  <si>
    <t>019</t>
  </si>
  <si>
    <t>Податок на прибуток від звичайної діяльності</t>
  </si>
  <si>
    <t>020</t>
  </si>
  <si>
    <t>Надзвичайні витрати (невідшкодовані збитки)</t>
  </si>
  <si>
    <t>021</t>
  </si>
  <si>
    <t>Усього витрати</t>
  </si>
  <si>
    <t>022</t>
  </si>
  <si>
    <t>Фінансові результати діяльності</t>
  </si>
  <si>
    <t>Валовий прибуток (збиток)</t>
  </si>
  <si>
    <t>023</t>
  </si>
  <si>
    <t>Фінансовий результат від операційної діяльності</t>
  </si>
  <si>
    <t>024</t>
  </si>
  <si>
    <t>Фінансовий результат від звичайної діяльності до оподаткування</t>
  </si>
  <si>
    <t>025</t>
  </si>
  <si>
    <t>Частка меншості</t>
  </si>
  <si>
    <t>026</t>
  </si>
  <si>
    <t>Чистий  прибуток (збиток), у тому числі:</t>
  </si>
  <si>
    <t>027</t>
  </si>
  <si>
    <t xml:space="preserve">прибуток </t>
  </si>
  <si>
    <t>027/1</t>
  </si>
  <si>
    <t>збиток</t>
  </si>
  <si>
    <t>027/2</t>
  </si>
  <si>
    <t>Продовження додатка 3</t>
  </si>
  <si>
    <t>ІІ. Розподіл чистого прибутку</t>
  </si>
  <si>
    <t xml:space="preserve">План </t>
  </si>
  <si>
    <t>Відхилення           (+,-)</t>
  </si>
  <si>
    <t>Виконання                (%)</t>
  </si>
  <si>
    <t xml:space="preserve">Відрахування частини чистого прибутку до державного бюджету:  </t>
  </si>
  <si>
    <t>028</t>
  </si>
  <si>
    <t xml:space="preserve">державними унітарними підприємствами та їх об'єднаннями </t>
  </si>
  <si>
    <t>028/1</t>
  </si>
  <si>
    <t>господарськими товариствами, у статутному фонді яких більше 50 відсотків акцій (часток, паїв) належать державі</t>
  </si>
  <si>
    <t>028/2</t>
  </si>
  <si>
    <t xml:space="preserve">Відрахування до фонду на виплату дивідендів:  </t>
  </si>
  <si>
    <t>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за результатами фінансово-господарської діяльності за минулий рік</t>
  </si>
  <si>
    <t>029</t>
  </si>
  <si>
    <t>у тому числі на державну частку</t>
  </si>
  <si>
    <t>029/1</t>
  </si>
  <si>
    <t>Довідково: відрахування до фонду на виплату дивідендів 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від чистого прибутку планового року</t>
  </si>
  <si>
    <t>030</t>
  </si>
  <si>
    <t>Залишок нерозподіленого прибутку (непокритого збитку) на початок звітного періоду</t>
  </si>
  <si>
    <t>031</t>
  </si>
  <si>
    <t>Розвиток виробництва</t>
  </si>
  <si>
    <t>032</t>
  </si>
  <si>
    <t>у тому числі за основними видами діяльності згідно з КВЕД</t>
  </si>
  <si>
    <t>032/1</t>
  </si>
  <si>
    <t>Резервний фонд</t>
  </si>
  <si>
    <t>033</t>
  </si>
  <si>
    <r>
      <rPr>
        <sz val="14"/>
        <rFont val="Times New Roman"/>
        <family val="1"/>
      </rPr>
      <t xml:space="preserve">Інші фонди </t>
    </r>
    <r>
      <rPr>
        <i/>
        <sz val="14"/>
        <rFont val="Times New Roman"/>
        <family val="1"/>
      </rPr>
      <t>(розшифрувати)</t>
    </r>
  </si>
  <si>
    <t>034</t>
  </si>
  <si>
    <r>
      <rPr>
        <sz val="14"/>
        <rFont val="Times New Roman"/>
        <family val="1"/>
      </rPr>
      <t xml:space="preserve">Інші цілі </t>
    </r>
    <r>
      <rPr>
        <i/>
        <sz val="14"/>
        <rFont val="Times New Roman"/>
        <family val="1"/>
      </rPr>
      <t>(розшифрувати)</t>
    </r>
  </si>
  <si>
    <t>035</t>
  </si>
  <si>
    <t>Залишок нерозподіленого прибутку (непокритого збитку) на кінець звітного періоду</t>
  </si>
  <si>
    <t>036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</si>
  <si>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</si>
  <si>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</si>
  <si>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037</t>
  </si>
  <si>
    <t>податок на прибуток</t>
  </si>
  <si>
    <t>037/1</t>
  </si>
  <si>
    <t>акцизний збір</t>
  </si>
  <si>
    <t>037/2</t>
  </si>
  <si>
    <t>ПДВ, що підлягає сплаті до бюджету за підсумками звітного періоду</t>
  </si>
  <si>
    <t>037/3</t>
  </si>
  <si>
    <t>ПДВ, що підлягає відшкодуванню з бюджету за підсумками звітного періоду</t>
  </si>
  <si>
    <t>037/4</t>
  </si>
  <si>
    <t>рентні платежі</t>
  </si>
  <si>
    <t>037/5</t>
  </si>
  <si>
    <t>ресурсні платежі</t>
  </si>
  <si>
    <t>037/6</t>
  </si>
  <si>
    <r>
      <rPr>
        <sz val="14"/>
        <rFont val="Times New Roman"/>
        <family val="1"/>
      </rPr>
      <t xml:space="preserve">інші податки, у тому числі </t>
    </r>
    <r>
      <rPr>
        <i/>
        <sz val="14"/>
        <rFont val="Times New Roman"/>
        <family val="1"/>
      </rPr>
      <t>(розшифрувати):</t>
    </r>
  </si>
  <si>
    <t>037/7</t>
  </si>
  <si>
    <t xml:space="preserve">відрахування частини чистого прибутку державними підприємствами </t>
  </si>
  <si>
    <t>037/7/1</t>
  </si>
  <si>
    <t>відрахування частини чистого прибутку до фонду на виплату дивідендів господарськими товариствами</t>
  </si>
  <si>
    <t>037/7/2</t>
  </si>
  <si>
    <t>Погашення податкової заборгованості, у тому числі:</t>
  </si>
  <si>
    <t>038</t>
  </si>
  <si>
    <t>погашення реструктуризованих та відстрочених сум, що підлягають сплаті в поточному році до бюджету</t>
  </si>
  <si>
    <t>038/1</t>
  </si>
  <si>
    <t>до державних цільових фондів</t>
  </si>
  <si>
    <t>038/2</t>
  </si>
  <si>
    <t>неустойки (штрафи, пені)</t>
  </si>
  <si>
    <t>038/3</t>
  </si>
  <si>
    <t>Внески до державних цільових фондів, у тому числі:</t>
  </si>
  <si>
    <t>039</t>
  </si>
  <si>
    <t>внески до Пенсійного фонду України</t>
  </si>
  <si>
    <t>039/1</t>
  </si>
  <si>
    <t>внески до фондів соціального страхування</t>
  </si>
  <si>
    <t>039/2</t>
  </si>
  <si>
    <t>Інші обов’язкові платежі, у тому числі:</t>
  </si>
  <si>
    <t>040</t>
  </si>
  <si>
    <t>місцеві податки та збори</t>
  </si>
  <si>
    <t>040/1</t>
  </si>
  <si>
    <r>
      <rPr>
        <sz val="14"/>
        <rFont val="Times New Roman"/>
        <family val="1"/>
      </rPr>
      <t xml:space="preserve">інші платежі </t>
    </r>
    <r>
      <rPr>
        <i/>
        <sz val="14"/>
        <rFont val="Times New Roman"/>
        <family val="1"/>
      </rPr>
      <t>(розшифрувати)</t>
    </r>
  </si>
  <si>
    <t>040/2</t>
  </si>
  <si>
    <t xml:space="preserve"> Директор</t>
  </si>
  <si>
    <t>Є.Я. Кость</t>
  </si>
  <si>
    <t>______________</t>
  </si>
  <si>
    <t>_________________</t>
  </si>
  <si>
    <t>___________________</t>
  </si>
  <si>
    <t>(посада)</t>
  </si>
  <si>
    <t>(підпис)</t>
  </si>
  <si>
    <t xml:space="preserve">   (ініціали, прізвище)    </t>
  </si>
  <si>
    <t>Таблиця 1</t>
  </si>
  <si>
    <t>Елементи операційних витрат</t>
  </si>
  <si>
    <t>План</t>
  </si>
  <si>
    <t>Виконання        (%)</t>
  </si>
  <si>
    <t>Матеріальні витрати, у тому числі:</t>
  </si>
  <si>
    <t>витрати на сировину й основні матеріали</t>
  </si>
  <si>
    <t>001/1</t>
  </si>
  <si>
    <t>витрати на паливо та енергію</t>
  </si>
  <si>
    <t>001/2</t>
  </si>
  <si>
    <t>Відрахування на соціальні заходи</t>
  </si>
  <si>
    <t>Амортизація</t>
  </si>
  <si>
    <t>Інші операційні витрати</t>
  </si>
  <si>
    <t>Операційні витрати, усього</t>
  </si>
  <si>
    <t>Керівник</t>
  </si>
  <si>
    <t>Таблиця 2</t>
  </si>
  <si>
    <t>Капітальні інвестиції</t>
  </si>
  <si>
    <t>Капітальні інвестиції, усього,                       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</si>
  <si>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</si>
  <si>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</si>
  <si>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</si>
  <si>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001/3</t>
  </si>
  <si>
    <t>придбання (створення) нематеріальних активів</t>
  </si>
  <si>
    <t>001/4</t>
  </si>
  <si>
    <t>модернізація, модифікація (добудова, дообладнання, реконструкція) основних засобів</t>
  </si>
  <si>
    <t>001/5</t>
  </si>
  <si>
    <t>капітальний ремонт</t>
  </si>
  <si>
    <t>001/6</t>
  </si>
  <si>
    <t xml:space="preserve">      Керівник</t>
  </si>
  <si>
    <t xml:space="preserve">  ______________</t>
  </si>
  <si>
    <t>_______________</t>
  </si>
  <si>
    <t xml:space="preserve">      (посада)</t>
  </si>
  <si>
    <t xml:space="preserve">(ініціали, прізвище)    </t>
  </si>
  <si>
    <t>Таблиця 3</t>
  </si>
  <si>
    <t>Коефіцієнтний аналіз</t>
  </si>
  <si>
    <t>Оптимальне значення</t>
  </si>
  <si>
    <t>Факт відповідного періоду минулого року</t>
  </si>
  <si>
    <t>Факт                 поточного          періоду</t>
  </si>
  <si>
    <t>Примітки</t>
  </si>
  <si>
    <t xml:space="preserve">Коефіцієнт рентабельності активів (чистий прибуток / вартість активів)                                                    ф. 2 р. 220 / ф. 1 р. 280 </t>
  </si>
  <si>
    <t>збільшення</t>
  </si>
  <si>
    <t>характеризує ефективність використання активів підприємства</t>
  </si>
  <si>
    <t>Коефіцієнт рентабельності діяльності (чистий прибуток / чистий дохід (виручка) від реалізації продукції (товарів, робіт, послуг))                                                        ф. 2 р. 220 / ф. 2 р. 035</t>
  </si>
  <si>
    <t>&gt; 0</t>
  </si>
  <si>
    <t>характеризує ефективність господарської діяльності підприємства</t>
  </si>
  <si>
    <t>Коефіцієнт абсолютної ліквідності (грошові кошти / поточні зобов'язання)                                                                                   ф. 1 (р. 230 + р. 240) / ф. 1 р. 620</t>
  </si>
  <si>
    <t xml:space="preserve"> 0,2 - 0,35            та більше</t>
  </si>
  <si>
    <t>характеризує частину поточних зобов'язань, яка може бути сплачена негайно</t>
  </si>
  <si>
    <t>Коефіцієнт поточної ліквідності (покриття) (оборотні активи / поточні зобов'язання)                                            ф. 1 р. 260 / ф. 1 р. 620</t>
  </si>
  <si>
    <t>&gt; 1</t>
  </si>
  <si>
    <t>показує достатність ресурсів підприємства, які можуть бути використані для погашення його поточних зобов’язань.  Нормативним значенням для цього показника є &gt; 1 - 1,5</t>
  </si>
  <si>
    <t>Коефіцієнт фінансової стійкості (власний капітал / (довгострокові зобов'язання + поточні зобов'язання))                           ф. 1 (р. 380 + р. 430) / ф. 1 (р. 480 +          р. 620)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</si>
  <si>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</si>
  <si>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фінансової незалежності (автономії) (власний капітал / пасиви)                                         ф.1 (р. 380 + р. 430) /ф. 1 р. 640</t>
  </si>
  <si>
    <t>&gt; 0,5</t>
  </si>
  <si>
    <t>характеризує можливість підприємства виконати зовнішні зобов'язання за рахунок власних активів, його незалежність від позикових джерел</t>
  </si>
  <si>
    <t>Коефіцієнт заборгованості (залучений капітал / власний капітал)                                                                                                                         ф.1 (р.480 + р. 620) /                                              ф.1 (р. 380 + р. 430)</t>
  </si>
  <si>
    <t>0,5 - 0,7</t>
  </si>
  <si>
    <t>показує фінансову незалежність підприємства від залучення (запозичення) коштів. Зменшення цього показника свідчить про зміцнення фінансового стану підприємства та зменшення його залежності від залучених коштів</t>
  </si>
  <si>
    <t>Зменшення / приріст зобов'язань (зобов'язання на дату розрахунку / зобов'язання на відповідну дату попереднього року), %                                                  ф.1 ( р.480 + р. 620)</t>
  </si>
  <si>
    <r>
      <rPr>
        <sz val="14"/>
        <rFont val="Arial Cyr"/>
        <family val="0"/>
      </rPr>
      <t xml:space="preserve">&lt; </t>
    </r>
    <r>
      <rPr>
        <sz val="14"/>
        <rFont val="Times New Roman"/>
        <family val="1"/>
      </rPr>
      <t>100 %</t>
    </r>
  </si>
  <si>
    <t>показує відносний приріст (зменшення) зобов'язань підприємства, його залежність від позикових коштів</t>
  </si>
  <si>
    <t>Коефіцієнт зносу основних засобів (сума зносу / первісну вартість основних засобів)                                         ф.1 р. 032 / ф.1 р. 031</t>
  </si>
  <si>
    <t>зменшення</t>
  </si>
  <si>
    <t>характеризує інвестиційну політику підприємства</t>
  </si>
  <si>
    <t>Таблиця 4</t>
  </si>
  <si>
    <t>Рух грошових коштів</t>
  </si>
  <si>
    <t>Відхилення        (+,-)</t>
  </si>
  <si>
    <t>Виконання      (%)</t>
  </si>
  <si>
    <t xml:space="preserve">Надходження грошових коштів від основної діяльності </t>
  </si>
  <si>
    <t>Виручка від реалізації продукції (товарів, робіт, послуг)</t>
  </si>
  <si>
    <t xml:space="preserve">Цільове фінансування  </t>
  </si>
  <si>
    <t xml:space="preserve">Отримання короткострокових кредитів </t>
  </si>
  <si>
    <t>Аванси одержані</t>
  </si>
  <si>
    <r>
      <rPr>
        <sz val="14"/>
        <rFont val="Times New Roman"/>
        <family val="1"/>
      </rPr>
      <t xml:space="preserve">Інші надходження </t>
    </r>
    <r>
      <rPr>
        <i/>
        <sz val="14"/>
        <rFont val="Times New Roman"/>
        <family val="1"/>
      </rPr>
      <t xml:space="preserve">(розшифрувати) </t>
    </r>
  </si>
  <si>
    <t xml:space="preserve">Надходження грошових коштів від інвестиційної діяльності 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</si>
  <si>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</si>
  <si>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</si>
  <si>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Надходження від продажу акцій та облігацій </t>
  </si>
  <si>
    <t xml:space="preserve">Надходження грошових коштів від фінансової діяльності </t>
  </si>
  <si>
    <t xml:space="preserve">Отримання довгострокових кредитів </t>
  </si>
  <si>
    <t>Видатки грошових коштів основної діяльності</t>
  </si>
  <si>
    <t xml:space="preserve">Розрахунки за продукцію                                           (товари, роботи та послуги) </t>
  </si>
  <si>
    <t xml:space="preserve">Розрахунки з оплати праці </t>
  </si>
  <si>
    <t xml:space="preserve">Повернення короткострокових кредитів </t>
  </si>
  <si>
    <r>
      <rPr>
        <sz val="14"/>
        <rFont val="Times New Roman"/>
        <family val="1"/>
      </rPr>
      <t xml:space="preserve">Платежі в бюджет </t>
    </r>
    <r>
      <rPr>
        <i/>
        <sz val="14"/>
        <rFont val="Times New Roman"/>
        <family val="1"/>
      </rPr>
      <t xml:space="preserve">(розшифрувати) </t>
    </r>
  </si>
  <si>
    <t xml:space="preserve">Видатки грошових коштів інвестиційної діяльності </t>
  </si>
  <si>
    <t xml:space="preserve">Придбання основних засобів  </t>
  </si>
  <si>
    <t>Капітальне будівництво</t>
  </si>
  <si>
    <t xml:space="preserve">Придбання нематеріальних активів </t>
  </si>
  <si>
    <t xml:space="preserve">Придбання акцій та облігацій  </t>
  </si>
  <si>
    <t xml:space="preserve">Видатки грошових коштів фінансової діяльності </t>
  </si>
  <si>
    <t xml:space="preserve">Сплата дивідендів </t>
  </si>
  <si>
    <t xml:space="preserve">Повернення довгострокових кредитів </t>
  </si>
  <si>
    <t>Грошові кошти:</t>
  </si>
  <si>
    <t>на початок періоду</t>
  </si>
  <si>
    <t>на кінець періоду</t>
  </si>
  <si>
    <t>Чистий грошовий потік</t>
  </si>
  <si>
    <t>Таблиця 5</t>
  </si>
  <si>
    <t>ІНФОРМАЦІЯ</t>
  </si>
  <si>
    <t>до звіту про виконання фінансового плану за _________________________</t>
  </si>
  <si>
    <t>_______________________________________________________________________________________________________________</t>
  </si>
  <si>
    <t>(назва підприємства)</t>
  </si>
  <si>
    <t xml:space="preserve">      1. Дані про підприємство</t>
  </si>
  <si>
    <t>Загальна інформація про підприємство (резюме).</t>
  </si>
  <si>
    <t>Фонд оплати праці за планом _________ тис. гривень та фактично __________ тис. гривень.</t>
  </si>
  <si>
    <t>Середньомісячна заробітна плата за планом ______ гривень та фактично ________ гривень.</t>
  </si>
  <si>
    <t xml:space="preserve">Середньооблікова кількість усіх працівників в еквіваленті повної зайнятості __________ осіб,  у тому числі з відокремленням чисельності апарату підприємства та розмежуванням категорій працівників (порівняно з фактичними даними року, що минув, запланованого рівня поточного року та даними планового року). У разі збільшення фонду оплати праці в плановому році порівняно з установленим рівнем попереднього року надати обґрунтування. </t>
  </si>
  <si>
    <t xml:space="preserve">      2. Перелік підприємств, які входять до зведеного (або консолідованого) фінансового плану</t>
  </si>
  <si>
    <t xml:space="preserve">      2. Перелік підприємств, які входять до консолідованого (зведеного) фінансового плану</t>
  </si>
  <si>
    <t>Код ЄДРПОУ</t>
  </si>
  <si>
    <t>Підприємство</t>
  </si>
  <si>
    <t xml:space="preserve">Вид діяльності </t>
  </si>
  <si>
    <t>Види діяльності (указати всі види діяльності)</t>
  </si>
  <si>
    <t>Питома вага в загальному обсязі реалізації (%)</t>
  </si>
  <si>
    <t xml:space="preserve">Чистий дохід  (виручка) від реалізації продукції (товарів, робіт, послуг) </t>
  </si>
  <si>
    <t>Пояснення та обґрунтування відхилення від запланованого рівня</t>
  </si>
  <si>
    <t>план</t>
  </si>
  <si>
    <t>факт</t>
  </si>
  <si>
    <t>відхилення (+,-)</t>
  </si>
  <si>
    <t>виконання         (%)</t>
  </si>
  <si>
    <t>Разом</t>
  </si>
  <si>
    <t xml:space="preserve">      4. Діючі фінансові зобов’язання підприємства</t>
  </si>
  <si>
    <t xml:space="preserve">Назва банку </t>
  </si>
  <si>
    <t xml:space="preserve">Вид кредитного продукту та цільове призначення </t>
  </si>
  <si>
    <t xml:space="preserve">Сума, валюта за договором </t>
  </si>
  <si>
    <t>Процентна ставка</t>
  </si>
  <si>
    <t>Дата видачі/                погашення (графік)</t>
  </si>
  <si>
    <t>Заборгованість на останню дату</t>
  </si>
  <si>
    <t xml:space="preserve">Забезпечення </t>
  </si>
  <si>
    <t>Усього</t>
  </si>
  <si>
    <t>х</t>
  </si>
  <si>
    <t xml:space="preserve">      5. Інформація щодо отримання та повернення залучених коштів</t>
  </si>
  <si>
    <t>Вид зобов'язання</t>
  </si>
  <si>
    <t>Заборгованість на початок звітного періоду</t>
  </si>
  <si>
    <t>Отримано залучених коштів за звітний період</t>
  </si>
  <si>
    <t>Повернено залучених коштів  за звітний період</t>
  </si>
  <si>
    <t>Заборгованість на кінець звітного періоду</t>
  </si>
  <si>
    <t xml:space="preserve">Довгострокові кредити </t>
  </si>
  <si>
    <t>1.</t>
  </si>
  <si>
    <t xml:space="preserve">Короткострокові кредити </t>
  </si>
  <si>
    <r>
      <rPr>
        <sz val="14"/>
        <rFont val="Times New Roman"/>
        <family val="1"/>
      </rPr>
      <t xml:space="preserve">Інші фінансові зобов'язання </t>
    </r>
    <r>
      <rPr>
        <i/>
        <sz val="14"/>
        <rFont val="Times New Roman"/>
        <family val="1"/>
      </rPr>
      <t>(розшифрувати)</t>
    </r>
  </si>
  <si>
    <t xml:space="preserve">      6. Аналіз окремих статей  фінансового плану                                                                                                                   </t>
  </si>
  <si>
    <t>Код           рядка</t>
  </si>
  <si>
    <t>Відхилення (+, -)</t>
  </si>
  <si>
    <t>Виконання (%)</t>
  </si>
  <si>
    <t xml:space="preserve">Пояснення та обґрунтування відхилення від запланованого рівня доходів/витрат                               </t>
  </si>
  <si>
    <r>
      <rPr>
        <sz val="14"/>
        <rFont val="Times New Roman"/>
        <family val="1"/>
      </rPr>
      <t xml:space="preserve">Інші непрямі податки
</t>
    </r>
    <r>
      <rPr>
        <i/>
        <sz val="14"/>
        <rFont val="Times New Roman"/>
        <family val="1"/>
      </rPr>
      <t>(розшифрувати)</t>
    </r>
  </si>
  <si>
    <r>
      <rPr>
        <sz val="14"/>
        <rFont val="Times New Roman"/>
        <family val="1"/>
      </rPr>
      <t xml:space="preserve">Інші відрахування з доходу </t>
    </r>
    <r>
      <rPr>
        <i/>
        <sz val="14"/>
        <rFont val="Times New Roman"/>
        <family val="1"/>
      </rPr>
      <t>(розшифрувати)</t>
    </r>
  </si>
  <si>
    <t xml:space="preserve">Дохід від участі в капіталі </t>
  </si>
  <si>
    <t>Собівартість реалізованої продукції (товарів, робіт та послуг), усього, у тому числі:</t>
  </si>
  <si>
    <t>витрати на сировину і основні матеріали</t>
  </si>
  <si>
    <t>013/1</t>
  </si>
  <si>
    <t xml:space="preserve">витрати на паливо </t>
  </si>
  <si>
    <t>013/2</t>
  </si>
  <si>
    <t>витрати на електроенергію</t>
  </si>
  <si>
    <t>013/3</t>
  </si>
  <si>
    <t>витрати на оплату праці</t>
  </si>
  <si>
    <t>013/4</t>
  </si>
  <si>
    <t>відрахування на соціальні заходи</t>
  </si>
  <si>
    <t>013/5</t>
  </si>
  <si>
    <t>амортизація основних засобів і нематеріальних активів</t>
  </si>
  <si>
    <t>013/6</t>
  </si>
  <si>
    <r>
      <rPr>
        <sz val="14"/>
        <rFont val="Times New Roman"/>
        <family val="1"/>
      </rP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</si>
  <si>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t>013/7</t>
  </si>
  <si>
    <t>Інші адміністративні витрати, усього, у тому числі:</t>
  </si>
  <si>
    <t>витрати на службові відрядження</t>
  </si>
  <si>
    <t>014/5/1</t>
  </si>
  <si>
    <t>витрати на зв’язок</t>
  </si>
  <si>
    <t>014/5/2</t>
  </si>
  <si>
    <t>014/5/3</t>
  </si>
  <si>
    <t>014/5/4</t>
  </si>
  <si>
    <t>амортизація основних засобів і нематеріальних активів загальногосподарського призначення</t>
  </si>
  <si>
    <t>014/5/5</t>
  </si>
  <si>
    <t>витрати на операційну оренду основних засобів та роялті, що мають загальногосподарське призначення</t>
  </si>
  <si>
    <t>014/5/6</t>
  </si>
  <si>
    <t>витрати на страхування майна загальногосподарського призначення</t>
  </si>
  <si>
    <t>014/5/7</t>
  </si>
  <si>
    <t>витрати на страхування загальногосподарського персоналу</t>
  </si>
  <si>
    <t>014/5/8</t>
  </si>
  <si>
    <t xml:space="preserve">організаційно-технічні послуги </t>
  </si>
  <si>
    <t>014/5/9</t>
  </si>
  <si>
    <t>консультаційні та інформаційні послуги</t>
  </si>
  <si>
    <t>014/5/10</t>
  </si>
  <si>
    <t>юридичні послуги</t>
  </si>
  <si>
    <t>014/5/11</t>
  </si>
  <si>
    <t>послуги з оцінки майна</t>
  </si>
  <si>
    <t>014/5/12</t>
  </si>
  <si>
    <t>витрати на охорону праці загальногосподарського персоналу</t>
  </si>
  <si>
    <t>014/5/13</t>
  </si>
  <si>
    <t xml:space="preserve">витрати на підвищення кваліфікації та перепідготовку кадрів </t>
  </si>
  <si>
    <t>014/5/14</t>
  </si>
  <si>
    <t>витрати на утримання основних фондів, інших необоротних активів загальногосподарського використання, у тому числі:</t>
  </si>
  <si>
    <t>014/5/15</t>
  </si>
  <si>
    <t>витрати на поліпшення основних фондів</t>
  </si>
  <si>
    <t>014/5/15/1</t>
  </si>
  <si>
    <t>014/5/16</t>
  </si>
  <si>
    <t>Витрати на збут, усього, у тому числі:</t>
  </si>
  <si>
    <t>витрати на рекламу</t>
  </si>
  <si>
    <t>015/1</t>
  </si>
  <si>
    <r>
      <rPr>
        <sz val="14"/>
        <rFont val="Times New Roman"/>
        <family val="1"/>
      </rPr>
      <t xml:space="preserve">інші витрати на збут </t>
    </r>
    <r>
      <rPr>
        <i/>
        <sz val="14"/>
        <rFont val="Times New Roman"/>
        <family val="1"/>
      </rPr>
      <t>(розшифрувати)</t>
    </r>
  </si>
  <si>
    <t>015/2</t>
  </si>
  <si>
    <t>Інші операційні витрати, усього,  у тому числі: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</si>
  <si>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</si>
  <si>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</si>
  <si>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</si>
  <si>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r>
      <rPr>
        <sz val="14"/>
        <rFont val="Times New Roman"/>
        <family val="1"/>
      </rPr>
      <t xml:space="preserve">інші операційні витрати </t>
    </r>
    <r>
      <rPr>
        <i/>
        <sz val="14"/>
        <rFont val="Times New Roman"/>
        <family val="1"/>
      </rPr>
      <t>(розшифрувати)</t>
    </r>
    <r>
      <rPr>
        <vertAlign val="superscript"/>
        <sz val="14"/>
        <rFont val="Times New Roman"/>
        <family val="1"/>
      </rPr>
      <t xml:space="preserve">            </t>
    </r>
  </si>
  <si>
    <r>
      <rPr>
        <sz val="14"/>
        <rFont val="Times New Roman"/>
        <family val="1"/>
      </rPr>
      <t>Фінансові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</si>
  <si>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rPr>
        <sz val="14"/>
        <rFont val="Times New Roman"/>
        <family val="1"/>
      </rPr>
      <t>Втрати від участі в капіталі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</si>
  <si>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rPr>
        <sz val="14"/>
        <rFont val="Times New Roman"/>
        <family val="1"/>
      </rP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</si>
  <si>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t xml:space="preserve">Надзвичайні витрати (невідшкодовані збитки) </t>
  </si>
  <si>
    <r>
      <rPr>
        <sz val="14"/>
        <rFont val="Times New Roman"/>
        <family val="1"/>
      </rPr>
      <t>Інші фонди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</si>
  <si>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rPr>
        <sz val="14"/>
        <rFont val="Times New Roman"/>
        <family val="1"/>
      </rPr>
      <t xml:space="preserve">Інші цілі розподілу чистого прибутку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</si>
  <si>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rPr>
        <sz val="14"/>
        <rFont val="Times New Roman"/>
        <family val="1"/>
      </rPr>
      <t xml:space="preserve">Інші  податки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</si>
  <si>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rPr>
        <sz val="14"/>
        <rFont val="Times New Roman"/>
        <family val="1"/>
      </rPr>
      <t xml:space="preserve">Інші платежі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</si>
  <si>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t>Продовження таблиця 5</t>
  </si>
  <si>
    <r>
      <rPr>
        <b/>
        <sz val="14"/>
        <rFont val="Times New Roman"/>
        <family val="1"/>
      </rPr>
      <t xml:space="preserve">         7. Витрати на утримання транспорту </t>
    </r>
    <r>
      <rPr>
        <sz val="14"/>
        <rFont val="Times New Roman"/>
        <family val="1"/>
      </rPr>
      <t> (у складі адміністративних витрат)</t>
    </r>
  </si>
  <si>
    <t>№ з/п</t>
  </si>
  <si>
    <t>Марка</t>
  </si>
  <si>
    <t>Рік придбання</t>
  </si>
  <si>
    <t>Ціль використання</t>
  </si>
  <si>
    <t>Витрати,                      усього</t>
  </si>
  <si>
    <t>У тому числі за їх видами</t>
  </si>
  <si>
    <t>матеріальні витрати</t>
  </si>
  <si>
    <t>оплата праці</t>
  </si>
  <si>
    <t>амортизація</t>
  </si>
  <si>
    <t>інші витрати</t>
  </si>
  <si>
    <t xml:space="preserve">          8. Інформація про проекти, під які планується залучити кредитні кошти</t>
  </si>
  <si>
    <t xml:space="preserve">          9. Джерела капітальних інвестицій </t>
  </si>
  <si>
    <r>
      <rPr>
        <sz val="14"/>
        <rFont val="Times New Roman"/>
        <family val="1"/>
      </rPr>
      <t>Назва об</t>
    </r>
    <r>
      <rPr>
        <sz val="14"/>
        <color indexed="8"/>
        <rFont val="Times New Roman"/>
        <family val="1"/>
      </rPr>
      <t>’</t>
    </r>
    <r>
      <rPr>
        <sz val="14"/>
        <rFont val="Times New Roman"/>
        <family val="1"/>
      </rPr>
      <t>єкта</t>
    </r>
  </si>
  <si>
    <t xml:space="preserve">Залучення кредитних коштів </t>
  </si>
  <si>
    <r>
      <rPr>
        <sz val="14"/>
        <rFont val="Times New Roman"/>
        <family val="1"/>
      </rPr>
      <t xml:space="preserve">Інші джерела </t>
    </r>
    <r>
      <rPr>
        <i/>
        <sz val="14"/>
        <rFont val="Times New Roman"/>
        <family val="1"/>
      </rPr>
      <t xml:space="preserve">(розшифрувати) </t>
    </r>
  </si>
  <si>
    <t xml:space="preserve">план </t>
  </si>
  <si>
    <t>виконання (%)</t>
  </si>
  <si>
    <t>Відсоток</t>
  </si>
  <si>
    <t>10. Інша додаткова інформація щодо підприємства</t>
  </si>
  <si>
    <t xml:space="preserve">         Додаткова інформація повинна включати результати аналізу фінансово-господарської  діяльності підприємства за звітний період, показники  господарської діяльності та розвитку підприємства в звітному періоді, цінову політику підприємства та розрахунок складу собівартості.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</si>
</sst>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"/>
    <numFmt numFmtId="166" formatCode="#,##0.0"/>
    <numFmt numFmtId="167" formatCode="#,##0"/>
    <numFmt numFmtId="168" formatCode="General"/>
    <numFmt numFmtId="169" formatCode="#,##0.00"/>
    <numFmt numFmtId="170" formatCode="0"/>
    <numFmt numFmtId="171" formatCode="@"/>
  </numFmts>
  <fonts count="35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color indexed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14"/>
      <name val="Times New Roman Cyr"/>
      <family val="1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2"/>
      <name val="Arial"/>
      <family val="2"/>
    </font>
    <font>
      <sz val="11"/>
      <name val="Arial"/>
      <family val="2"/>
    </font>
    <font>
      <i/>
      <sz val="14"/>
      <name val="Times New Roman Cyr"/>
      <family val="1"/>
    </font>
    <font>
      <sz val="14"/>
      <color indexed="9"/>
      <name val="Times New Roman"/>
      <family val="1"/>
    </font>
    <font>
      <b/>
      <sz val="11"/>
      <name val="Arial"/>
      <family val="2"/>
    </font>
    <font>
      <sz val="14"/>
      <color indexed="9"/>
      <name val="Times New Roman Cyr"/>
      <family val="1"/>
    </font>
    <font>
      <i/>
      <sz val="14"/>
      <color indexed="9"/>
      <name val="Times New Roman Cyr"/>
      <family val="1"/>
    </font>
    <font>
      <sz val="7"/>
      <name val="Times New Roman"/>
      <family val="1"/>
    </font>
    <font>
      <sz val="14"/>
      <name val="Arial Cyr"/>
      <family val="0"/>
    </font>
    <font>
      <b/>
      <sz val="7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vertAlign val="superscript"/>
      <sz val="14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3">
    <xf numFmtId="164" fontId="0" fillId="0" borderId="0" xfId="0" applyAlignment="1">
      <alignment/>
    </xf>
    <xf numFmtId="164" fontId="2" fillId="0" borderId="0" xfId="0" applyFont="1" applyBorder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right" vertical="center"/>
    </xf>
    <xf numFmtId="164" fontId="3" fillId="0" borderId="0" xfId="0" applyFont="1" applyBorder="1" applyAlignment="1">
      <alignment horizontal="right" vertical="center" wrapText="1"/>
    </xf>
    <xf numFmtId="164" fontId="3" fillId="0" borderId="1" xfId="0" applyFont="1" applyBorder="1" applyAlignment="1">
      <alignment vertical="center"/>
    </xf>
    <xf numFmtId="164" fontId="3" fillId="0" borderId="1" xfId="0" applyFont="1" applyBorder="1" applyAlignment="1">
      <alignment horizontal="right" vertical="center" wrapText="1"/>
    </xf>
    <xf numFmtId="164" fontId="3" fillId="0" borderId="2" xfId="0" applyFont="1" applyBorder="1" applyAlignment="1">
      <alignment vertical="center"/>
    </xf>
    <xf numFmtId="164" fontId="3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vertical="center"/>
    </xf>
    <xf numFmtId="164" fontId="3" fillId="0" borderId="4" xfId="0" applyFont="1" applyBorder="1" applyAlignment="1">
      <alignment horizontal="left" vertical="center"/>
    </xf>
    <xf numFmtId="164" fontId="3" fillId="0" borderId="5" xfId="0" applyFont="1" applyBorder="1" applyAlignment="1">
      <alignment horizontal="center" vertical="center"/>
    </xf>
    <xf numFmtId="164" fontId="3" fillId="0" borderId="3" xfId="0" applyFont="1" applyBorder="1" applyAlignment="1">
      <alignment vertical="center" wrapText="1"/>
    </xf>
    <xf numFmtId="164" fontId="4" fillId="0" borderId="3" xfId="0" applyFont="1" applyBorder="1" applyAlignment="1">
      <alignment vertical="center" wrapText="1"/>
    </xf>
    <xf numFmtId="164" fontId="3" fillId="0" borderId="0" xfId="0" applyFont="1" applyBorder="1" applyAlignment="1">
      <alignment horizontal="left" vertical="center"/>
    </xf>
    <xf numFmtId="164" fontId="5" fillId="0" borderId="3" xfId="0" applyFont="1" applyBorder="1" applyAlignment="1">
      <alignment vertical="center" wrapText="1"/>
    </xf>
    <xf numFmtId="164" fontId="3" fillId="0" borderId="1" xfId="0" applyFont="1" applyBorder="1" applyAlignment="1">
      <alignment horizontal="left" vertical="center"/>
    </xf>
    <xf numFmtId="164" fontId="3" fillId="0" borderId="3" xfId="0" applyFont="1" applyBorder="1" applyAlignment="1">
      <alignment horizontal="left" vertical="center" wrapText="1"/>
    </xf>
    <xf numFmtId="164" fontId="5" fillId="0" borderId="5" xfId="0" applyFont="1" applyBorder="1" applyAlignment="1">
      <alignment vertical="center" wrapText="1"/>
    </xf>
    <xf numFmtId="164" fontId="3" fillId="0" borderId="3" xfId="0" applyFont="1" applyBorder="1" applyAlignment="1">
      <alignment horizontal="left" vertical="center"/>
    </xf>
    <xf numFmtId="164" fontId="3" fillId="0" borderId="5" xfId="0" applyFont="1" applyBorder="1" applyAlignment="1">
      <alignment vertical="center"/>
    </xf>
    <xf numFmtId="164" fontId="6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vertical="center"/>
    </xf>
    <xf numFmtId="164" fontId="6" fillId="0" borderId="0" xfId="0" applyFont="1" applyFill="1" applyBorder="1" applyAlignment="1">
      <alignment horizontal="center" vertical="center" wrapText="1"/>
    </xf>
    <xf numFmtId="164" fontId="3" fillId="0" borderId="5" xfId="0" applyFont="1" applyFill="1" applyBorder="1" applyAlignment="1">
      <alignment horizontal="center" vertical="center"/>
    </xf>
    <xf numFmtId="164" fontId="3" fillId="0" borderId="5" xfId="0" applyFont="1" applyFill="1" applyBorder="1" applyAlignment="1">
      <alignment horizontal="center" vertical="center" wrapText="1"/>
    </xf>
    <xf numFmtId="164" fontId="6" fillId="0" borderId="5" xfId="0" applyFont="1" applyFill="1" applyBorder="1" applyAlignment="1">
      <alignment horizontal="left" vertical="center"/>
    </xf>
    <xf numFmtId="164" fontId="7" fillId="0" borderId="5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vertical="center"/>
    </xf>
    <xf numFmtId="164" fontId="3" fillId="0" borderId="5" xfId="0" applyFont="1" applyFill="1" applyBorder="1" applyAlignment="1">
      <alignment horizontal="left" vertical="center" wrapText="1"/>
    </xf>
    <xf numFmtId="165" fontId="6" fillId="0" borderId="5" xfId="0" applyNumberFormat="1" applyFont="1" applyFill="1" applyBorder="1" applyAlignment="1">
      <alignment vertical="center"/>
    </xf>
    <xf numFmtId="165" fontId="3" fillId="0" borderId="5" xfId="0" applyNumberFormat="1" applyFont="1" applyFill="1" applyBorder="1" applyAlignment="1">
      <alignment vertical="center"/>
    </xf>
    <xf numFmtId="165" fontId="3" fillId="0" borderId="5" xfId="0" applyNumberFormat="1" applyFont="1" applyFill="1" applyBorder="1" applyAlignment="1">
      <alignment horizontal="right" vertical="center"/>
    </xf>
    <xf numFmtId="164" fontId="3" fillId="0" borderId="5" xfId="0" applyFont="1" applyFill="1" applyBorder="1" applyAlignment="1">
      <alignment horizontal="left" vertical="center"/>
    </xf>
    <xf numFmtId="164" fontId="6" fillId="0" borderId="5" xfId="0" applyFont="1" applyFill="1" applyBorder="1" applyAlignment="1">
      <alignment horizontal="left" vertical="center" wrapText="1"/>
    </xf>
    <xf numFmtId="164" fontId="6" fillId="0" borderId="5" xfId="0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right" vertical="center"/>
    </xf>
    <xf numFmtId="164" fontId="8" fillId="0" borderId="0" xfId="0" applyFont="1" applyFill="1" applyBorder="1" applyAlignment="1">
      <alignment vertical="center"/>
    </xf>
    <xf numFmtId="164" fontId="3" fillId="0" borderId="5" xfId="0" applyFont="1" applyFill="1" applyBorder="1" applyAlignment="1">
      <alignment vertical="center" wrapText="1"/>
    </xf>
    <xf numFmtId="164" fontId="6" fillId="0" borderId="5" xfId="0" applyFont="1" applyFill="1" applyBorder="1" applyAlignment="1">
      <alignment vertical="center" wrapText="1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vertical="center"/>
    </xf>
    <xf numFmtId="164" fontId="9" fillId="0" borderId="0" xfId="0" applyFont="1" applyFill="1" applyBorder="1" applyAlignment="1">
      <alignment vertical="center"/>
    </xf>
    <xf numFmtId="165" fontId="6" fillId="0" borderId="5" xfId="0" applyNumberFormat="1" applyFont="1" applyFill="1" applyBorder="1" applyAlignment="1">
      <alignment vertical="center" wrapText="1"/>
    </xf>
    <xf numFmtId="165" fontId="3" fillId="0" borderId="5" xfId="0" applyNumberFormat="1" applyFont="1" applyFill="1" applyBorder="1" applyAlignment="1">
      <alignment horizontal="right" vertical="center" wrapText="1"/>
    </xf>
    <xf numFmtId="165" fontId="6" fillId="0" borderId="5" xfId="0" applyNumberFormat="1" applyFont="1" applyFill="1" applyBorder="1" applyAlignment="1">
      <alignment horizontal="right" vertical="center" wrapText="1"/>
    </xf>
    <xf numFmtId="165" fontId="10" fillId="2" borderId="5" xfId="0" applyNumberFormat="1" applyFont="1" applyFill="1" applyBorder="1" applyAlignment="1">
      <alignment horizontal="right" vertical="center" wrapText="1"/>
    </xf>
    <xf numFmtId="165" fontId="5" fillId="0" borderId="5" xfId="0" applyNumberFormat="1" applyFont="1" applyFill="1" applyBorder="1" applyAlignment="1">
      <alignment horizontal="right" vertical="center" wrapText="1"/>
    </xf>
    <xf numFmtId="164" fontId="3" fillId="0" borderId="0" xfId="0" applyFont="1" applyFill="1" applyBorder="1" applyAlignment="1">
      <alignment horizontal="left" vertical="center" wrapText="1"/>
    </xf>
    <xf numFmtId="164" fontId="3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4" fontId="3" fillId="0" borderId="0" xfId="0" applyFont="1" applyFill="1" applyBorder="1" applyAlignment="1">
      <alignment horizontal="right" vertical="center"/>
    </xf>
    <xf numFmtId="164" fontId="3" fillId="0" borderId="0" xfId="0" applyFont="1" applyFill="1" applyBorder="1" applyAlignment="1">
      <alignment horizontal="center" vertical="center" wrapText="1"/>
    </xf>
    <xf numFmtId="164" fontId="3" fillId="0" borderId="5" xfId="0" applyFont="1" applyFill="1" applyBorder="1" applyAlignment="1">
      <alignment horizontal="right" vertical="center" wrapText="1"/>
    </xf>
    <xf numFmtId="165" fontId="6" fillId="0" borderId="5" xfId="0" applyNumberFormat="1" applyFont="1" applyBorder="1" applyAlignment="1">
      <alignment horizontal="right" vertical="center" wrapText="1"/>
    </xf>
    <xf numFmtId="164" fontId="6" fillId="0" borderId="5" xfId="0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 horizontal="center" vertical="center"/>
    </xf>
    <xf numFmtId="166" fontId="3" fillId="0" borderId="5" xfId="0" applyNumberFormat="1" applyFont="1" applyFill="1" applyBorder="1" applyAlignment="1">
      <alignment horizontal="right" vertical="center" wrapText="1"/>
    </xf>
    <xf numFmtId="164" fontId="3" fillId="0" borderId="5" xfId="0" applyFont="1" applyBorder="1" applyAlignment="1">
      <alignment horizontal="left" vertical="center" wrapText="1"/>
    </xf>
    <xf numFmtId="165" fontId="5" fillId="0" borderId="5" xfId="0" applyNumberFormat="1" applyFont="1" applyFill="1" applyBorder="1" applyAlignment="1">
      <alignment horizontal="right" vertical="center"/>
    </xf>
    <xf numFmtId="164" fontId="9" fillId="0" borderId="0" xfId="0" applyFont="1" applyBorder="1" applyAlignment="1">
      <alignment vertical="center"/>
    </xf>
    <xf numFmtId="164" fontId="3" fillId="0" borderId="0" xfId="0" applyFont="1" applyBorder="1" applyAlignment="1">
      <alignment horizontal="left" vertical="center" wrapText="1"/>
    </xf>
    <xf numFmtId="167" fontId="3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4" fontId="3" fillId="0" borderId="0" xfId="0" applyFont="1" applyFill="1" applyAlignment="1">
      <alignment horizontal="center" vertical="center"/>
    </xf>
    <xf numFmtId="164" fontId="3" fillId="0" borderId="0" xfId="0" applyFont="1" applyFill="1" applyAlignment="1">
      <alignment vertical="center"/>
    </xf>
    <xf numFmtId="164" fontId="3" fillId="0" borderId="0" xfId="0" applyFont="1" applyFill="1" applyBorder="1" applyAlignment="1">
      <alignment vertical="center"/>
    </xf>
    <xf numFmtId="164" fontId="11" fillId="0" borderId="0" xfId="0" applyFont="1" applyFill="1" applyBorder="1" applyAlignment="1">
      <alignment vertical="center"/>
    </xf>
    <xf numFmtId="164" fontId="11" fillId="0" borderId="0" xfId="0" applyFont="1" applyBorder="1" applyAlignment="1">
      <alignment vertical="center"/>
    </xf>
    <xf numFmtId="164" fontId="11" fillId="0" borderId="0" xfId="0" applyFont="1" applyAlignment="1">
      <alignment vertical="center"/>
    </xf>
    <xf numFmtId="164" fontId="3" fillId="0" borderId="0" xfId="0" applyFont="1" applyFill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left"/>
    </xf>
    <xf numFmtId="164" fontId="3" fillId="0" borderId="0" xfId="0" applyFont="1" applyAlignment="1">
      <alignment/>
    </xf>
    <xf numFmtId="164" fontId="11" fillId="0" borderId="0" xfId="0" applyFont="1" applyAlignment="1">
      <alignment/>
    </xf>
    <xf numFmtId="164" fontId="3" fillId="0" borderId="0" xfId="0" applyFont="1" applyFill="1" applyBorder="1" applyAlignment="1">
      <alignment/>
    </xf>
    <xf numFmtId="164" fontId="11" fillId="0" borderId="0" xfId="0" applyFont="1" applyFill="1" applyBorder="1" applyAlignment="1">
      <alignment/>
    </xf>
    <xf numFmtId="164" fontId="11" fillId="0" borderId="0" xfId="0" applyFont="1" applyBorder="1" applyAlignment="1">
      <alignment/>
    </xf>
    <xf numFmtId="164" fontId="5" fillId="0" borderId="0" xfId="0" applyFont="1" applyAlignment="1">
      <alignment horizontal="center" vertical="center"/>
    </xf>
    <xf numFmtId="164" fontId="3" fillId="0" borderId="0" xfId="0" applyFont="1" applyAlignment="1">
      <alignment vertical="center"/>
    </xf>
    <xf numFmtId="164" fontId="5" fillId="0" borderId="0" xfId="0" applyFont="1" applyFill="1" applyAlignment="1">
      <alignment horizontal="center" vertical="center"/>
    </xf>
    <xf numFmtId="164" fontId="5" fillId="0" borderId="0" xfId="0" applyFont="1" applyFill="1" applyAlignment="1">
      <alignment horizontal="left" vertical="center"/>
    </xf>
    <xf numFmtId="164" fontId="11" fillId="0" borderId="0" xfId="0" applyFont="1" applyFill="1" applyAlignment="1">
      <alignment vertical="center"/>
    </xf>
    <xf numFmtId="164" fontId="3" fillId="0" borderId="0" xfId="0" applyFont="1" applyBorder="1" applyAlignment="1">
      <alignment vertical="center" wrapText="1"/>
    </xf>
    <xf numFmtId="164" fontId="4" fillId="0" borderId="0" xfId="0" applyFont="1" applyFill="1" applyAlignment="1">
      <alignment horizontal="left" vertical="center"/>
    </xf>
    <xf numFmtId="164" fontId="2" fillId="0" borderId="0" xfId="0" applyFont="1" applyBorder="1" applyAlignment="1">
      <alignment vertical="center" wrapText="1"/>
    </xf>
    <xf numFmtId="164" fontId="12" fillId="0" borderId="0" xfId="0" applyFont="1" applyBorder="1" applyAlignment="1">
      <alignment vertical="center"/>
    </xf>
    <xf numFmtId="164" fontId="12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vertical="center"/>
    </xf>
    <xf numFmtId="164" fontId="13" fillId="0" borderId="0" xfId="0" applyFont="1" applyBorder="1" applyAlignment="1">
      <alignment horizontal="center" vertical="center"/>
    </xf>
    <xf numFmtId="164" fontId="14" fillId="0" borderId="0" xfId="0" applyFont="1" applyBorder="1" applyAlignment="1">
      <alignment vertical="center"/>
    </xf>
    <xf numFmtId="164" fontId="13" fillId="0" borderId="0" xfId="0" applyFont="1" applyBorder="1" applyAlignment="1">
      <alignment horizontal="right" vertical="center"/>
    </xf>
    <xf numFmtId="164" fontId="15" fillId="0" borderId="0" xfId="0" applyFont="1" applyBorder="1" applyAlignment="1">
      <alignment horizontal="right" vertical="center"/>
    </xf>
    <xf numFmtId="164" fontId="13" fillId="0" borderId="0" xfId="0" applyFont="1" applyBorder="1" applyAlignment="1">
      <alignment horizontal="right" vertical="center"/>
    </xf>
    <xf numFmtId="164" fontId="13" fillId="0" borderId="0" xfId="0" applyFont="1" applyBorder="1" applyAlignment="1">
      <alignment horizontal="left" vertical="center"/>
    </xf>
    <xf numFmtId="164" fontId="13" fillId="0" borderId="5" xfId="0" applyFont="1" applyFill="1" applyBorder="1" applyAlignment="1">
      <alignment horizontal="center" vertical="center"/>
    </xf>
    <xf numFmtId="164" fontId="13" fillId="0" borderId="5" xfId="0" applyFont="1" applyFill="1" applyBorder="1" applyAlignment="1">
      <alignment horizontal="center" vertical="center" wrapText="1"/>
    </xf>
    <xf numFmtId="164" fontId="16" fillId="0" borderId="5" xfId="0" applyFont="1" applyFill="1" applyBorder="1" applyAlignment="1">
      <alignment horizontal="left" vertical="center" wrapText="1"/>
    </xf>
    <xf numFmtId="164" fontId="16" fillId="0" borderId="5" xfId="0" applyFont="1" applyFill="1" applyBorder="1" applyAlignment="1">
      <alignment horizontal="center" vertical="center"/>
    </xf>
    <xf numFmtId="165" fontId="16" fillId="0" borderId="5" xfId="0" applyNumberFormat="1" applyFont="1" applyFill="1" applyBorder="1" applyAlignment="1">
      <alignment horizontal="right" vertical="center"/>
    </xf>
    <xf numFmtId="164" fontId="17" fillId="0" borderId="0" xfId="0" applyFont="1" applyBorder="1" applyAlignment="1">
      <alignment vertical="center"/>
    </xf>
    <xf numFmtId="164" fontId="13" fillId="0" borderId="5" xfId="0" applyFont="1" applyFill="1" applyBorder="1" applyAlignment="1">
      <alignment horizontal="left" vertical="center" wrapText="1"/>
    </xf>
    <xf numFmtId="165" fontId="13" fillId="0" borderId="5" xfId="0" applyNumberFormat="1" applyFont="1" applyFill="1" applyBorder="1" applyAlignment="1">
      <alignment horizontal="right" vertical="center"/>
    </xf>
    <xf numFmtId="164" fontId="18" fillId="0" borderId="0" xfId="0" applyFont="1" applyBorder="1" applyAlignment="1">
      <alignment vertical="center"/>
    </xf>
    <xf numFmtId="164" fontId="13" fillId="0" borderId="5" xfId="0" applyFont="1" applyFill="1" applyBorder="1" applyAlignment="1">
      <alignment horizontal="left" vertical="center"/>
    </xf>
    <xf numFmtId="164" fontId="13" fillId="0" borderId="5" xfId="0" applyFont="1" applyFill="1" applyBorder="1" applyAlignment="1">
      <alignment horizontal="left" vertical="center" wrapText="1"/>
    </xf>
    <xf numFmtId="164" fontId="13" fillId="0" borderId="5" xfId="0" applyFont="1" applyFill="1" applyBorder="1" applyAlignment="1">
      <alignment horizontal="center" vertical="center"/>
    </xf>
    <xf numFmtId="164" fontId="17" fillId="0" borderId="0" xfId="0" applyFont="1" applyFill="1" applyBorder="1" applyAlignment="1">
      <alignment vertical="center"/>
    </xf>
    <xf numFmtId="164" fontId="13" fillId="0" borderId="5" xfId="0" applyFont="1" applyFill="1" applyBorder="1" applyAlignment="1">
      <alignment vertical="center" wrapText="1"/>
    </xf>
    <xf numFmtId="166" fontId="16" fillId="0" borderId="5" xfId="0" applyNumberFormat="1" applyFont="1" applyFill="1" applyBorder="1" applyAlignment="1">
      <alignment horizontal="right"/>
    </xf>
    <xf numFmtId="164" fontId="13" fillId="0" borderId="0" xfId="0" applyFont="1" applyBorder="1" applyAlignment="1">
      <alignment horizontal="left" vertical="center" wrapText="1"/>
    </xf>
    <xf numFmtId="164" fontId="13" fillId="0" borderId="0" xfId="0" applyFont="1" applyFill="1" applyBorder="1" applyAlignment="1">
      <alignment horizontal="center" vertical="center"/>
    </xf>
    <xf numFmtId="167" fontId="13" fillId="0" borderId="0" xfId="0" applyNumberFormat="1" applyFont="1" applyFill="1" applyBorder="1" applyAlignment="1">
      <alignment vertical="center"/>
    </xf>
    <xf numFmtId="167" fontId="19" fillId="0" borderId="0" xfId="0" applyNumberFormat="1" applyFont="1" applyFill="1" applyBorder="1" applyAlignment="1">
      <alignment vertical="center"/>
    </xf>
    <xf numFmtId="164" fontId="20" fillId="0" borderId="0" xfId="0" applyFont="1" applyFill="1" applyBorder="1" applyAlignment="1">
      <alignment vertical="center"/>
    </xf>
    <xf numFmtId="164" fontId="2" fillId="0" borderId="0" xfId="0" applyFont="1" applyAlignment="1">
      <alignment vertical="center"/>
    </xf>
    <xf numFmtId="164" fontId="2" fillId="0" borderId="0" xfId="0" applyFont="1" applyAlignment="1">
      <alignment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Fill="1" applyAlignment="1">
      <alignment vertical="center"/>
    </xf>
    <xf numFmtId="164" fontId="18" fillId="0" borderId="0" xfId="0" applyFont="1" applyBorder="1" applyAlignment="1">
      <alignment vertical="center" wrapText="1"/>
    </xf>
    <xf numFmtId="164" fontId="18" fillId="0" borderId="0" xfId="0" applyFont="1" applyBorder="1" applyAlignment="1">
      <alignment horizontal="center" vertical="center"/>
    </xf>
    <xf numFmtId="164" fontId="12" fillId="0" borderId="0" xfId="0" applyFont="1" applyBorder="1" applyAlignment="1">
      <alignment vertical="center" wrapText="1"/>
    </xf>
    <xf numFmtId="164" fontId="13" fillId="0" borderId="0" xfId="0" applyFont="1" applyAlignment="1">
      <alignment horizontal="left" vertical="center"/>
    </xf>
    <xf numFmtId="166" fontId="16" fillId="0" borderId="5" xfId="0" applyNumberFormat="1" applyFont="1" applyFill="1" applyBorder="1" applyAlignment="1">
      <alignment horizontal="right" vertical="center"/>
    </xf>
    <xf numFmtId="165" fontId="16" fillId="0" borderId="5" xfId="0" applyNumberFormat="1" applyFont="1" applyFill="1" applyBorder="1" applyAlignment="1">
      <alignment horizontal="right" vertical="center" wrapText="1"/>
    </xf>
    <xf numFmtId="164" fontId="16" fillId="0" borderId="5" xfId="0" applyFont="1" applyFill="1" applyBorder="1" applyAlignment="1">
      <alignment horizontal="right" vertical="center" wrapText="1"/>
    </xf>
    <xf numFmtId="164" fontId="21" fillId="0" borderId="0" xfId="0" applyFont="1" applyBorder="1" applyAlignment="1">
      <alignment vertical="center"/>
    </xf>
    <xf numFmtId="164" fontId="18" fillId="0" borderId="0" xfId="0" applyFont="1" applyFill="1" applyBorder="1" applyAlignment="1">
      <alignment vertical="center"/>
    </xf>
    <xf numFmtId="167" fontId="22" fillId="0" borderId="0" xfId="0" applyNumberFormat="1" applyFont="1" applyFill="1" applyBorder="1" applyAlignment="1">
      <alignment vertical="center"/>
    </xf>
    <xf numFmtId="167" fontId="23" fillId="0" borderId="0" xfId="0" applyNumberFormat="1" applyFont="1" applyFill="1" applyBorder="1" applyAlignment="1">
      <alignment vertical="center"/>
    </xf>
    <xf numFmtId="164" fontId="3" fillId="0" borderId="0" xfId="0" applyFont="1" applyFill="1" applyAlignment="1">
      <alignment horizontal="left" vertical="center"/>
    </xf>
    <xf numFmtId="164" fontId="3" fillId="0" borderId="0" xfId="0" applyFont="1" applyFill="1" applyAlignment="1">
      <alignment horizontal="left"/>
    </xf>
    <xf numFmtId="164" fontId="3" fillId="0" borderId="0" xfId="0" applyFont="1" applyAlignment="1">
      <alignment horizontal="left"/>
    </xf>
    <xf numFmtId="164" fontId="5" fillId="0" borderId="0" xfId="0" applyFont="1" applyAlignment="1">
      <alignment horizontal="left" vertical="center"/>
    </xf>
    <xf numFmtId="164" fontId="3" fillId="0" borderId="0" xfId="0" applyFont="1" applyAlignment="1">
      <alignment horizontal="left" vertical="center"/>
    </xf>
    <xf numFmtId="164" fontId="14" fillId="0" borderId="0" xfId="0" applyFont="1" applyBorder="1" applyAlignment="1">
      <alignment vertical="center" wrapText="1"/>
    </xf>
    <xf numFmtId="164" fontId="14" fillId="0" borderId="0" xfId="0" applyFont="1" applyBorder="1" applyAlignment="1">
      <alignment horizontal="center" vertical="center"/>
    </xf>
    <xf numFmtId="164" fontId="24" fillId="0" borderId="0" xfId="0" applyFont="1" applyBorder="1" applyAlignment="1">
      <alignment vertical="center"/>
    </xf>
    <xf numFmtId="164" fontId="24" fillId="0" borderId="0" xfId="0" applyFont="1" applyBorder="1" applyAlignment="1">
      <alignment horizontal="center" vertical="center"/>
    </xf>
    <xf numFmtId="164" fontId="3" fillId="0" borderId="5" xfId="0" applyFont="1" applyFill="1" applyBorder="1" applyAlignment="1">
      <alignment horizontal="center" vertical="center" wrapText="1" shrinkToFit="1"/>
    </xf>
    <xf numFmtId="169" fontId="3" fillId="0" borderId="5" xfId="0" applyNumberFormat="1" applyFont="1" applyFill="1" applyBorder="1" applyAlignment="1">
      <alignment horizontal="center" vertical="center"/>
    </xf>
    <xf numFmtId="167" fontId="3" fillId="0" borderId="5" xfId="0" applyNumberFormat="1" applyFont="1" applyFill="1" applyBorder="1" applyAlignment="1">
      <alignment horizontal="left" vertical="center" wrapText="1" shrinkToFit="1"/>
    </xf>
    <xf numFmtId="164" fontId="24" fillId="0" borderId="0" xfId="0" applyFont="1" applyFill="1" applyBorder="1" applyAlignment="1">
      <alignment vertical="center"/>
    </xf>
    <xf numFmtId="164" fontId="25" fillId="0" borderId="5" xfId="0" applyFont="1" applyFill="1" applyBorder="1" applyAlignment="1">
      <alignment horizontal="center" vertical="center" wrapText="1" shrinkToFit="1"/>
    </xf>
    <xf numFmtId="167" fontId="3" fillId="0" borderId="5" xfId="0" applyNumberFormat="1" applyFont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 wrapText="1" shrinkToFit="1"/>
    </xf>
    <xf numFmtId="167" fontId="3" fillId="0" borderId="0" xfId="0" applyNumberFormat="1" applyFont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left" vertical="center" wrapText="1" shrinkToFit="1"/>
    </xf>
    <xf numFmtId="167" fontId="3" fillId="0" borderId="0" xfId="0" applyNumberFormat="1" applyFont="1" applyBorder="1" applyAlignment="1">
      <alignment vertical="center"/>
    </xf>
    <xf numFmtId="164" fontId="24" fillId="0" borderId="0" xfId="0" applyFont="1" applyBorder="1" applyAlignment="1">
      <alignment vertical="center" wrapText="1"/>
    </xf>
    <xf numFmtId="164" fontId="24" fillId="0" borderId="0" xfId="0" applyFont="1" applyFill="1" applyAlignment="1">
      <alignment vertical="center"/>
    </xf>
    <xf numFmtId="164" fontId="3" fillId="0" borderId="0" xfId="0" applyFont="1" applyFill="1" applyAlignment="1">
      <alignment horizontal="right" vertical="center"/>
    </xf>
    <xf numFmtId="164" fontId="26" fillId="0" borderId="0" xfId="0" applyFont="1" applyFill="1" applyAlignment="1">
      <alignment vertical="center"/>
    </xf>
    <xf numFmtId="164" fontId="27" fillId="0" borderId="0" xfId="0" applyFont="1" applyAlignment="1">
      <alignment vertical="center"/>
    </xf>
    <xf numFmtId="164" fontId="3" fillId="0" borderId="0" xfId="0" applyFont="1" applyAlignment="1">
      <alignment horizontal="right" vertical="center"/>
    </xf>
    <xf numFmtId="164" fontId="28" fillId="0" borderId="0" xfId="0" applyFont="1" applyAlignment="1">
      <alignment vertical="center"/>
    </xf>
    <xf numFmtId="164" fontId="3" fillId="0" borderId="0" xfId="0" applyFont="1" applyBorder="1" applyAlignment="1">
      <alignment horizontal="left" vertical="center" wrapText="1" shrinkToFit="1"/>
    </xf>
    <xf numFmtId="164" fontId="6" fillId="0" borderId="0" xfId="0" applyFont="1" applyFill="1" applyBorder="1" applyAlignment="1">
      <alignment vertical="distributed" wrapText="1"/>
    </xf>
    <xf numFmtId="164" fontId="6" fillId="0" borderId="1" xfId="0" applyFont="1" applyFill="1" applyBorder="1" applyAlignment="1">
      <alignment vertical="distributed" wrapText="1"/>
    </xf>
    <xf numFmtId="164" fontId="6" fillId="0" borderId="0" xfId="0" applyFont="1" applyFill="1" applyBorder="1" applyAlignment="1">
      <alignment vertical="center"/>
    </xf>
    <xf numFmtId="164" fontId="29" fillId="0" borderId="0" xfId="0" applyFont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3" fillId="0" borderId="5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 wrapText="1"/>
    </xf>
    <xf numFmtId="170" fontId="3" fillId="0" borderId="5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vertical="center"/>
    </xf>
    <xf numFmtId="164" fontId="30" fillId="0" borderId="0" xfId="0" applyFont="1" applyAlignment="1">
      <alignment vertical="center"/>
    </xf>
    <xf numFmtId="164" fontId="6" fillId="0" borderId="0" xfId="0" applyFont="1" applyFill="1" applyBorder="1" applyAlignment="1">
      <alignment vertical="center" wrapText="1"/>
    </xf>
    <xf numFmtId="164" fontId="3" fillId="0" borderId="5" xfId="0" applyFont="1" applyFill="1" applyBorder="1" applyAlignment="1">
      <alignment vertical="center"/>
    </xf>
    <xf numFmtId="164" fontId="3" fillId="0" borderId="3" xfId="0" applyFont="1" applyFill="1" applyBorder="1" applyAlignment="1">
      <alignment vertical="center"/>
    </xf>
    <xf numFmtId="164" fontId="3" fillId="0" borderId="6" xfId="0" applyFont="1" applyFill="1" applyBorder="1" applyAlignment="1">
      <alignment vertical="center"/>
    </xf>
    <xf numFmtId="164" fontId="6" fillId="0" borderId="5" xfId="0" applyFont="1" applyFill="1" applyBorder="1" applyAlignment="1">
      <alignment vertical="center"/>
    </xf>
    <xf numFmtId="164" fontId="27" fillId="0" borderId="0" xfId="0" applyFont="1" applyFill="1" applyAlignment="1">
      <alignment vertical="center"/>
    </xf>
    <xf numFmtId="164" fontId="30" fillId="0" borderId="0" xfId="0" applyFont="1" applyFill="1" applyAlignment="1">
      <alignment vertical="center"/>
    </xf>
    <xf numFmtId="164" fontId="3" fillId="0" borderId="5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vertical="center"/>
    </xf>
    <xf numFmtId="165" fontId="3" fillId="0" borderId="5" xfId="0" applyNumberFormat="1" applyFont="1" applyBorder="1" applyAlignment="1">
      <alignment horizontal="right" vertical="center"/>
    </xf>
    <xf numFmtId="164" fontId="3" fillId="0" borderId="5" xfId="0" applyFont="1" applyBorder="1" applyAlignment="1">
      <alignment vertical="center" wrapText="1" shrinkToFit="1"/>
    </xf>
    <xf numFmtId="171" fontId="3" fillId="0" borderId="5" xfId="0" applyNumberFormat="1" applyFont="1" applyBorder="1" applyAlignment="1">
      <alignment horizontal="center" vertical="center" wrapText="1" shrinkToFit="1"/>
    </xf>
    <xf numFmtId="164" fontId="3" fillId="0" borderId="5" xfId="0" applyFont="1" applyBorder="1" applyAlignment="1">
      <alignment horizontal="justify" vertical="center" wrapText="1" shrinkToFit="1"/>
    </xf>
    <xf numFmtId="171" fontId="29" fillId="0" borderId="5" xfId="0" applyNumberFormat="1" applyFont="1" applyBorder="1" applyAlignment="1">
      <alignment horizontal="center" vertical="center" wrapText="1" shrinkToFit="1"/>
    </xf>
    <xf numFmtId="164" fontId="6" fillId="0" borderId="5" xfId="0" applyFont="1" applyBorder="1" applyAlignment="1">
      <alignment vertical="center" wrapText="1" shrinkToFit="1"/>
    </xf>
    <xf numFmtId="171" fontId="6" fillId="0" borderId="5" xfId="0" applyNumberFormat="1" applyFont="1" applyBorder="1" applyAlignment="1">
      <alignment horizontal="center" vertical="center" wrapText="1" shrinkToFit="1"/>
    </xf>
    <xf numFmtId="165" fontId="6" fillId="0" borderId="5" xfId="0" applyNumberFormat="1" applyFont="1" applyBorder="1" applyAlignment="1">
      <alignment horizontal="right" vertical="center"/>
    </xf>
    <xf numFmtId="164" fontId="3" fillId="0" borderId="5" xfId="0" applyFont="1" applyBorder="1" applyAlignment="1">
      <alignment horizontal="center" vertical="center" wrapText="1" shrinkToFit="1"/>
    </xf>
    <xf numFmtId="164" fontId="6" fillId="0" borderId="5" xfId="0" applyFont="1" applyFill="1" applyBorder="1" applyAlignment="1">
      <alignment vertical="center" wrapText="1" shrinkToFit="1"/>
    </xf>
    <xf numFmtId="164" fontId="6" fillId="0" borderId="5" xfId="0" applyFont="1" applyFill="1" applyBorder="1" applyAlignment="1">
      <alignment horizontal="center" vertical="center" wrapText="1" shrinkToFit="1"/>
    </xf>
    <xf numFmtId="164" fontId="3" fillId="0" borderId="5" xfId="0" applyFont="1" applyBorder="1" applyAlignment="1">
      <alignment horizontal="left" vertical="center" wrapText="1" shrinkToFit="1"/>
    </xf>
    <xf numFmtId="164" fontId="3" fillId="2" borderId="5" xfId="0" applyFont="1" applyFill="1" applyBorder="1" applyAlignment="1">
      <alignment vertical="center" wrapText="1" shrinkToFit="1"/>
    </xf>
    <xf numFmtId="171" fontId="6" fillId="0" borderId="5" xfId="0" applyNumberFormat="1" applyFont="1" applyFill="1" applyBorder="1" applyAlignment="1">
      <alignment horizontal="center" vertical="center" wrapText="1"/>
    </xf>
    <xf numFmtId="164" fontId="3" fillId="0" borderId="5" xfId="0" applyFont="1" applyFill="1" applyBorder="1" applyAlignment="1">
      <alignment vertical="center" wrapText="1" shrinkToFit="1"/>
    </xf>
    <xf numFmtId="164" fontId="6" fillId="0" borderId="5" xfId="0" applyFont="1" applyFill="1" applyBorder="1" applyAlignment="1">
      <alignment horizontal="left" vertical="center" wrapText="1" shrinkToFit="1"/>
    </xf>
    <xf numFmtId="164" fontId="3" fillId="0" borderId="5" xfId="0" applyFont="1" applyFill="1" applyBorder="1" applyAlignment="1">
      <alignment horizontal="left" vertical="center" wrapText="1" shrinkToFit="1"/>
    </xf>
    <xf numFmtId="171" fontId="3" fillId="0" borderId="5" xfId="0" applyNumberFormat="1" applyFont="1" applyFill="1" applyBorder="1" applyAlignment="1">
      <alignment horizontal="center" vertical="center" wrapText="1" shrinkToFit="1"/>
    </xf>
    <xf numFmtId="171" fontId="3" fillId="0" borderId="5" xfId="0" applyNumberFormat="1" applyFont="1" applyFill="1" applyBorder="1" applyAlignment="1">
      <alignment horizontal="center" vertical="center" wrapText="1"/>
    </xf>
    <xf numFmtId="164" fontId="27" fillId="0" borderId="0" xfId="0" applyFont="1" applyBorder="1" applyAlignment="1">
      <alignment vertical="center"/>
    </xf>
    <xf numFmtId="164" fontId="3" fillId="0" borderId="0" xfId="0" applyFont="1" applyBorder="1" applyAlignment="1">
      <alignment vertical="center" wrapText="1" shrinkToFit="1"/>
    </xf>
    <xf numFmtId="164" fontId="6" fillId="0" borderId="0" xfId="0" applyFont="1" applyBorder="1" applyAlignment="1">
      <alignment horizontal="right" vertical="center"/>
    </xf>
    <xf numFmtId="164" fontId="32" fillId="0" borderId="0" xfId="0" applyFont="1" applyBorder="1" applyAlignment="1">
      <alignment vertical="center"/>
    </xf>
    <xf numFmtId="164" fontId="27" fillId="0" borderId="0" xfId="0" applyFont="1" applyAlignment="1">
      <alignment vertical="center" wrapText="1" shrinkToFit="1"/>
    </xf>
    <xf numFmtId="164" fontId="33" fillId="0" borderId="0" xfId="0" applyFont="1" applyAlignment="1">
      <alignment vertical="center" wrapText="1" shrinkToFit="1"/>
    </xf>
    <xf numFmtId="164" fontId="33" fillId="0" borderId="0" xfId="0" applyFont="1" applyBorder="1" applyAlignment="1">
      <alignment vertical="center" wrapText="1" shrinkToFit="1"/>
    </xf>
    <xf numFmtId="164" fontId="27" fillId="0" borderId="0" xfId="0" applyFont="1" applyBorder="1" applyAlignment="1">
      <alignment vertical="center" wrapText="1" shrinkToFit="1"/>
    </xf>
    <xf numFmtId="164" fontId="6" fillId="0" borderId="0" xfId="0" applyFont="1" applyFill="1" applyBorder="1" applyAlignment="1">
      <alignment horizontal="left" vertical="center" wrapText="1"/>
    </xf>
    <xf numFmtId="164" fontId="9" fillId="0" borderId="0" xfId="0" applyFont="1" applyAlignment="1">
      <alignment vertical="center"/>
    </xf>
    <xf numFmtId="165" fontId="3" fillId="0" borderId="5" xfId="0" applyNumberFormat="1" applyFont="1" applyBorder="1" applyAlignment="1">
      <alignment horizontal="center" vertical="center" wrapText="1"/>
    </xf>
    <xf numFmtId="164" fontId="3" fillId="0" borderId="5" xfId="0" applyFont="1" applyBorder="1" applyAlignment="1">
      <alignment horizontal="right" vertical="center"/>
    </xf>
    <xf numFmtId="165" fontId="3" fillId="0" borderId="5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right" vertical="center" wrapText="1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right" vertical="center" wrapText="1"/>
    </xf>
    <xf numFmtId="165" fontId="20" fillId="0" borderId="0" xfId="0" applyNumberFormat="1" applyFont="1" applyBorder="1" applyAlignment="1">
      <alignment horizontal="right" vertical="center" wrapText="1"/>
    </xf>
    <xf numFmtId="164" fontId="3" fillId="0" borderId="1" xfId="0" applyFont="1" applyBorder="1" applyAlignment="1">
      <alignment horizontal="center" vertical="center"/>
    </xf>
    <xf numFmtId="170" fontId="3" fillId="0" borderId="5" xfId="0" applyNumberFormat="1" applyFont="1" applyFill="1" applyBorder="1" applyAlignment="1">
      <alignment horizontal="center" vertical="center"/>
    </xf>
    <xf numFmtId="164" fontId="9" fillId="0" borderId="0" xfId="0" applyFont="1" applyFill="1" applyAlignment="1">
      <alignment vertical="center"/>
    </xf>
    <xf numFmtId="164" fontId="2" fillId="0" borderId="5" xfId="0" applyFont="1" applyFill="1" applyBorder="1" applyAlignment="1">
      <alignment horizontal="right" vertical="center"/>
    </xf>
    <xf numFmtId="165" fontId="2" fillId="0" borderId="5" xfId="0" applyNumberFormat="1" applyFont="1" applyFill="1" applyBorder="1" applyAlignment="1">
      <alignment horizontal="right" vertical="center"/>
    </xf>
    <xf numFmtId="164" fontId="6" fillId="0" borderId="0" xfId="0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  <xf numFmtId="164" fontId="3" fillId="0" borderId="0" xfId="0" applyFont="1" applyAlignment="1">
      <alignment vertical="center" wrapText="1" shrinkToFit="1"/>
    </xf>
    <xf numFmtId="164" fontId="6" fillId="0" borderId="0" xfId="0" applyFont="1" applyAlignment="1">
      <alignment horizontal="right" vertical="center"/>
    </xf>
    <xf numFmtId="164" fontId="3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0"/>
  <sheetViews>
    <sheetView tabSelected="1" zoomScale="75" zoomScaleNormal="75" workbookViewId="0" topLeftCell="A19">
      <selection activeCell="A20" sqref="A20"/>
    </sheetView>
  </sheetViews>
  <sheetFormatPr defaultColWidth="9.00390625" defaultRowHeight="12.75"/>
  <cols>
    <col min="1" max="1" width="69.00390625" style="1" customWidth="1"/>
    <col min="2" max="2" width="12.625" style="2" customWidth="1"/>
    <col min="3" max="4" width="22.375" style="1" customWidth="1"/>
    <col min="5" max="5" width="20.75390625" style="1" customWidth="1"/>
    <col min="6" max="6" width="19.375" style="1" customWidth="1"/>
    <col min="7" max="7" width="17.00390625" style="1" customWidth="1"/>
    <col min="8" max="8" width="13.125" style="1" customWidth="1"/>
    <col min="9" max="9" width="10.25390625" style="1" customWidth="1"/>
    <col min="10" max="10" width="9.625" style="1" customWidth="1"/>
    <col min="11" max="16" width="9.125" style="1" customWidth="1"/>
    <col min="17" max="17" width="8.625" style="1" customWidth="1"/>
    <col min="18" max="16384" width="9.125" style="1" customWidth="1"/>
  </cols>
  <sheetData>
    <row r="1" spans="1:7" ht="18.75">
      <c r="A1" s="3"/>
      <c r="B1" s="4"/>
      <c r="C1" s="3"/>
      <c r="D1" s="3"/>
      <c r="E1" s="4" t="s">
        <v>0</v>
      </c>
      <c r="F1" s="4"/>
      <c r="G1" s="4"/>
    </row>
    <row r="2" spans="1:7" ht="18.75">
      <c r="A2" s="3"/>
      <c r="B2" s="4"/>
      <c r="C2" s="5" t="s">
        <v>1</v>
      </c>
      <c r="D2" s="5"/>
      <c r="E2" s="5"/>
      <c r="F2" s="5"/>
      <c r="G2" s="5"/>
    </row>
    <row r="3" spans="1:7" ht="18.75" customHeight="1">
      <c r="A3" s="3"/>
      <c r="B3" s="6" t="s">
        <v>2</v>
      </c>
      <c r="C3" s="6"/>
      <c r="D3" s="6"/>
      <c r="E3" s="6"/>
      <c r="F3" s="6"/>
      <c r="G3" s="6"/>
    </row>
    <row r="4" spans="1:7" ht="12" customHeight="1">
      <c r="A4" s="7"/>
      <c r="B4" s="8"/>
      <c r="C4" s="8"/>
      <c r="D4" s="8"/>
      <c r="E4" s="8"/>
      <c r="F4" s="8"/>
      <c r="G4" s="8"/>
    </row>
    <row r="5" spans="1:7" ht="15.75" customHeight="1">
      <c r="A5" s="9"/>
      <c r="B5" s="9"/>
      <c r="C5" s="9"/>
      <c r="D5" s="9"/>
      <c r="E5" s="9"/>
      <c r="F5" s="9"/>
      <c r="G5" s="10" t="s">
        <v>3</v>
      </c>
    </row>
    <row r="6" spans="1:7" ht="16.5" customHeight="1">
      <c r="A6" s="11" t="s">
        <v>4</v>
      </c>
      <c r="B6" s="11"/>
      <c r="C6" s="11"/>
      <c r="D6" s="11"/>
      <c r="E6" s="11"/>
      <c r="F6" s="12" t="s">
        <v>5</v>
      </c>
      <c r="G6" s="13"/>
    </row>
    <row r="7" spans="1:7" ht="19.5" customHeight="1">
      <c r="A7" s="14" t="s">
        <v>6</v>
      </c>
      <c r="B7" s="15" t="s">
        <v>7</v>
      </c>
      <c r="C7" s="15"/>
      <c r="D7" s="15"/>
      <c r="E7" s="15"/>
      <c r="F7" s="16" t="s">
        <v>8</v>
      </c>
      <c r="G7" s="13">
        <v>38456282</v>
      </c>
    </row>
    <row r="8" spans="1:7" ht="18.75" customHeight="1">
      <c r="A8" s="11" t="s">
        <v>9</v>
      </c>
      <c r="B8" s="17"/>
      <c r="C8" s="17"/>
      <c r="D8" s="17"/>
      <c r="E8" s="17"/>
      <c r="F8" s="18" t="s">
        <v>10</v>
      </c>
      <c r="G8" s="13"/>
    </row>
    <row r="9" spans="1:7" ht="18.75" customHeight="1">
      <c r="A9" s="11" t="s">
        <v>11</v>
      </c>
      <c r="B9" s="17"/>
      <c r="C9" s="17"/>
      <c r="D9" s="17"/>
      <c r="E9" s="17"/>
      <c r="F9" s="12" t="s">
        <v>12</v>
      </c>
      <c r="G9" s="13"/>
    </row>
    <row r="10" spans="1:7" ht="19.5" customHeight="1">
      <c r="A10" s="14" t="s">
        <v>13</v>
      </c>
      <c r="B10" s="15"/>
      <c r="C10" s="15"/>
      <c r="D10" s="15"/>
      <c r="E10" s="15"/>
      <c r="F10" s="12" t="s">
        <v>14</v>
      </c>
      <c r="G10" s="13"/>
    </row>
    <row r="11" spans="1:7" ht="18.75" customHeight="1">
      <c r="A11" s="14" t="s">
        <v>15</v>
      </c>
      <c r="B11" s="17"/>
      <c r="C11" s="17"/>
      <c r="D11" s="17"/>
      <c r="E11" s="17"/>
      <c r="F11" s="12" t="s">
        <v>16</v>
      </c>
      <c r="G11" s="13"/>
    </row>
    <row r="12" spans="1:7" ht="18.75" customHeight="1">
      <c r="A12" s="19" t="s">
        <v>17</v>
      </c>
      <c r="B12" s="17"/>
      <c r="C12" s="17"/>
      <c r="D12" s="17"/>
      <c r="E12" s="17"/>
      <c r="F12" s="12" t="s">
        <v>18</v>
      </c>
      <c r="G12" s="13"/>
    </row>
    <row r="13" spans="1:7" ht="18.75" customHeight="1">
      <c r="A13" s="19" t="s">
        <v>19</v>
      </c>
      <c r="B13" s="20"/>
      <c r="C13" s="20"/>
      <c r="D13" s="20"/>
      <c r="E13" s="20"/>
      <c r="F13" s="20"/>
      <c r="G13" s="20"/>
    </row>
    <row r="14" spans="1:7" ht="18.75" customHeight="1">
      <c r="A14" s="19" t="s">
        <v>20</v>
      </c>
      <c r="B14" s="20" t="s">
        <v>21</v>
      </c>
      <c r="C14" s="20"/>
      <c r="D14" s="20"/>
      <c r="E14" s="20"/>
      <c r="F14" s="20"/>
      <c r="G14" s="20"/>
    </row>
    <row r="15" spans="1:7" ht="18.75" customHeight="1">
      <c r="A15" s="19" t="s">
        <v>22</v>
      </c>
      <c r="B15" s="20"/>
      <c r="C15" s="20"/>
      <c r="D15" s="20"/>
      <c r="E15" s="20"/>
      <c r="F15" s="20"/>
      <c r="G15" s="20"/>
    </row>
    <row r="16" spans="1:7" ht="18.75">
      <c r="A16" s="21" t="s">
        <v>23</v>
      </c>
      <c r="B16" s="22" t="s">
        <v>24</v>
      </c>
      <c r="C16" s="22"/>
      <c r="D16" s="22"/>
      <c r="E16" s="22"/>
      <c r="F16" s="22"/>
      <c r="G16" s="22"/>
    </row>
    <row r="17" spans="1:7" ht="19.5" customHeight="1">
      <c r="A17" s="19" t="s">
        <v>25</v>
      </c>
      <c r="B17" s="22"/>
      <c r="C17" s="22"/>
      <c r="D17" s="22"/>
      <c r="E17" s="22"/>
      <c r="F17" s="22"/>
      <c r="G17" s="22"/>
    </row>
    <row r="18" spans="1:7" ht="18.75">
      <c r="A18" s="21" t="s">
        <v>26</v>
      </c>
      <c r="B18" s="22" t="s">
        <v>27</v>
      </c>
      <c r="C18" s="22"/>
      <c r="D18" s="22"/>
      <c r="E18" s="22"/>
      <c r="F18" s="22"/>
      <c r="G18" s="22"/>
    </row>
    <row r="19" spans="1:7" ht="14.25" customHeight="1">
      <c r="A19" s="16"/>
      <c r="B19" s="3"/>
      <c r="C19" s="3"/>
      <c r="D19" s="3"/>
      <c r="E19" s="3"/>
      <c r="F19" s="3"/>
      <c r="G19" s="3"/>
    </row>
    <row r="20" spans="1:8" ht="18.75">
      <c r="A20" s="23" t="s">
        <v>28</v>
      </c>
      <c r="B20" s="23"/>
      <c r="C20" s="23"/>
      <c r="D20" s="23"/>
      <c r="E20" s="23"/>
      <c r="F20" s="23"/>
      <c r="G20" s="23"/>
      <c r="H20" s="24"/>
    </row>
    <row r="21" spans="1:7" ht="21.75" customHeight="1">
      <c r="A21" s="23" t="s">
        <v>29</v>
      </c>
      <c r="B21" s="23"/>
      <c r="C21" s="23"/>
      <c r="D21" s="23"/>
      <c r="E21" s="23"/>
      <c r="F21" s="23"/>
      <c r="G21" s="23"/>
    </row>
    <row r="22" spans="1:7" ht="15" customHeight="1">
      <c r="A22" s="4" t="s">
        <v>30</v>
      </c>
      <c r="B22" s="4"/>
      <c r="C22" s="4"/>
      <c r="D22" s="4"/>
      <c r="E22" s="4"/>
      <c r="F22" s="4"/>
      <c r="G22" s="4"/>
    </row>
    <row r="23" spans="1:7" ht="9" customHeight="1">
      <c r="A23" s="4"/>
      <c r="B23" s="4"/>
      <c r="C23" s="4"/>
      <c r="D23" s="4"/>
      <c r="E23" s="4"/>
      <c r="F23" s="4"/>
      <c r="G23" s="4"/>
    </row>
    <row r="24" spans="1:7" ht="19.5" customHeight="1">
      <c r="A24" s="23" t="s">
        <v>31</v>
      </c>
      <c r="B24" s="23"/>
      <c r="C24" s="23"/>
      <c r="D24" s="23"/>
      <c r="E24" s="23"/>
      <c r="F24" s="23"/>
      <c r="G24" s="23"/>
    </row>
    <row r="25" spans="1:7" ht="19.5" customHeight="1">
      <c r="A25" s="25" t="s">
        <v>32</v>
      </c>
      <c r="B25" s="25"/>
      <c r="C25" s="25"/>
      <c r="D25" s="25"/>
      <c r="E25" s="25"/>
      <c r="F25" s="25"/>
      <c r="G25" s="25"/>
    </row>
    <row r="26" spans="1:7" ht="14.25" customHeight="1">
      <c r="A26" s="26" t="s">
        <v>33</v>
      </c>
      <c r="B26" s="27" t="s">
        <v>34</v>
      </c>
      <c r="C26" s="27" t="s">
        <v>35</v>
      </c>
      <c r="D26" s="27" t="s">
        <v>36</v>
      </c>
      <c r="E26" s="27" t="s">
        <v>37</v>
      </c>
      <c r="F26" s="27" t="s">
        <v>38</v>
      </c>
      <c r="G26" s="27" t="s">
        <v>39</v>
      </c>
    </row>
    <row r="27" spans="1:7" ht="27.75" customHeight="1">
      <c r="A27" s="26"/>
      <c r="B27" s="27"/>
      <c r="C27" s="27"/>
      <c r="D27" s="27"/>
      <c r="E27" s="27"/>
      <c r="F27" s="27"/>
      <c r="G27" s="27"/>
    </row>
    <row r="28" spans="1:7" ht="15" customHeight="1">
      <c r="A28" s="26">
        <v>1</v>
      </c>
      <c r="B28" s="27">
        <v>2</v>
      </c>
      <c r="C28" s="27">
        <v>3</v>
      </c>
      <c r="D28" s="27">
        <v>4</v>
      </c>
      <c r="E28" s="27">
        <v>5</v>
      </c>
      <c r="F28" s="27">
        <v>6</v>
      </c>
      <c r="G28" s="27">
        <v>7</v>
      </c>
    </row>
    <row r="29" spans="1:7" s="30" customFormat="1" ht="14.25" customHeight="1">
      <c r="A29" s="28" t="s">
        <v>40</v>
      </c>
      <c r="B29" s="29"/>
      <c r="C29" s="29"/>
      <c r="D29" s="29"/>
      <c r="E29" s="29"/>
      <c r="F29" s="29"/>
      <c r="G29" s="29"/>
    </row>
    <row r="30" spans="1:7" s="30" customFormat="1" ht="37.5" customHeight="1">
      <c r="A30" s="31" t="s">
        <v>41</v>
      </c>
      <c r="B30" s="26" t="s">
        <v>42</v>
      </c>
      <c r="C30" s="32"/>
      <c r="D30" s="32"/>
      <c r="E30" s="32"/>
      <c r="F30" s="33">
        <f aca="true" t="shared" si="0" ref="F30:F35">E30-C30</f>
        <v>0</v>
      </c>
      <c r="G30" s="34">
        <v>0</v>
      </c>
    </row>
    <row r="31" spans="1:7" s="30" customFormat="1" ht="22.5" customHeight="1">
      <c r="A31" s="35" t="s">
        <v>43</v>
      </c>
      <c r="B31" s="26" t="s">
        <v>44</v>
      </c>
      <c r="C31" s="33"/>
      <c r="D31" s="33"/>
      <c r="E31" s="33"/>
      <c r="F31" s="33">
        <f t="shared" si="0"/>
        <v>0</v>
      </c>
      <c r="G31" s="34">
        <v>0</v>
      </c>
    </row>
    <row r="32" spans="1:7" s="30" customFormat="1" ht="22.5" customHeight="1">
      <c r="A32" s="35" t="s">
        <v>45</v>
      </c>
      <c r="B32" s="26" t="s">
        <v>46</v>
      </c>
      <c r="C32" s="33"/>
      <c r="D32" s="33"/>
      <c r="E32" s="33"/>
      <c r="F32" s="33">
        <f t="shared" si="0"/>
        <v>0</v>
      </c>
      <c r="G32" s="34">
        <v>0</v>
      </c>
    </row>
    <row r="33" spans="1:7" s="30" customFormat="1" ht="22.5" customHeight="1">
      <c r="A33" s="35" t="s">
        <v>47</v>
      </c>
      <c r="B33" s="26" t="s">
        <v>48</v>
      </c>
      <c r="C33" s="33"/>
      <c r="D33" s="33"/>
      <c r="E33" s="33"/>
      <c r="F33" s="33">
        <f t="shared" si="0"/>
        <v>0</v>
      </c>
      <c r="G33" s="34">
        <v>0</v>
      </c>
    </row>
    <row r="34" spans="1:7" s="30" customFormat="1" ht="24" customHeight="1">
      <c r="A34" s="35" t="s">
        <v>49</v>
      </c>
      <c r="B34" s="26" t="s">
        <v>50</v>
      </c>
      <c r="C34" s="33"/>
      <c r="D34" s="33"/>
      <c r="E34" s="33"/>
      <c r="F34" s="33">
        <f t="shared" si="0"/>
        <v>0</v>
      </c>
      <c r="G34" s="34">
        <v>0</v>
      </c>
    </row>
    <row r="35" spans="1:7" s="39" customFormat="1" ht="36.75" customHeight="1">
      <c r="A35" s="36" t="s">
        <v>51</v>
      </c>
      <c r="B35" s="37" t="s">
        <v>52</v>
      </c>
      <c r="C35" s="32">
        <f>C30-SUM(C31:C34)</f>
        <v>0</v>
      </c>
      <c r="D35" s="32">
        <v>0</v>
      </c>
      <c r="E35" s="32">
        <f>E30-SUM(E31:E34)</f>
        <v>0</v>
      </c>
      <c r="F35" s="32">
        <f t="shared" si="0"/>
        <v>0</v>
      </c>
      <c r="G35" s="38">
        <v>0</v>
      </c>
    </row>
    <row r="36" spans="1:7" s="30" customFormat="1" ht="22.5" customHeight="1">
      <c r="A36" s="31" t="s">
        <v>53</v>
      </c>
      <c r="B36" s="26" t="s">
        <v>54</v>
      </c>
      <c r="C36" s="33">
        <v>1200000</v>
      </c>
      <c r="D36" s="33">
        <v>600000</v>
      </c>
      <c r="E36" s="33">
        <v>597694.68</v>
      </c>
      <c r="F36" s="33">
        <f>SUM(D36-E36)</f>
        <v>2305.319999999949</v>
      </c>
      <c r="G36" s="34">
        <f>E36/D36*100</f>
        <v>99.61578000000002</v>
      </c>
    </row>
    <row r="37" spans="1:7" s="30" customFormat="1" ht="22.5" customHeight="1">
      <c r="A37" s="40" t="s">
        <v>55</v>
      </c>
      <c r="B37" s="26" t="s">
        <v>56</v>
      </c>
      <c r="C37" s="33"/>
      <c r="D37" s="33"/>
      <c r="E37" s="33"/>
      <c r="F37" s="33">
        <f aca="true" t="shared" si="1" ref="F37:F39">E37-C37</f>
        <v>0</v>
      </c>
      <c r="G37" s="34">
        <v>0</v>
      </c>
    </row>
    <row r="38" spans="1:7" s="30" customFormat="1" ht="21" customHeight="1">
      <c r="A38" s="40" t="s">
        <v>57</v>
      </c>
      <c r="B38" s="26" t="s">
        <v>58</v>
      </c>
      <c r="C38" s="33"/>
      <c r="D38" s="33"/>
      <c r="E38" s="33"/>
      <c r="F38" s="33">
        <f t="shared" si="1"/>
        <v>0</v>
      </c>
      <c r="G38" s="34">
        <v>0</v>
      </c>
    </row>
    <row r="39" spans="1:7" s="30" customFormat="1" ht="22.5" customHeight="1">
      <c r="A39" s="40" t="s">
        <v>59</v>
      </c>
      <c r="B39" s="26" t="s">
        <v>60</v>
      </c>
      <c r="C39" s="33"/>
      <c r="D39" s="33"/>
      <c r="E39" s="33">
        <v>1099.5</v>
      </c>
      <c r="F39" s="33">
        <f t="shared" si="1"/>
        <v>1099.5</v>
      </c>
      <c r="G39" s="34">
        <v>0</v>
      </c>
    </row>
    <row r="40" spans="1:7" s="30" customFormat="1" ht="56.25">
      <c r="A40" s="40" t="s">
        <v>61</v>
      </c>
      <c r="B40" s="26" t="s">
        <v>62</v>
      </c>
      <c r="C40" s="33"/>
      <c r="D40" s="33"/>
      <c r="E40" s="33"/>
      <c r="F40" s="33">
        <f aca="true" t="shared" si="2" ref="F40:F41">D40-E40</f>
        <v>0</v>
      </c>
      <c r="G40" s="34">
        <v>0</v>
      </c>
    </row>
    <row r="41" spans="1:7" s="30" customFormat="1" ht="24" customHeight="1">
      <c r="A41" s="41" t="s">
        <v>63</v>
      </c>
      <c r="B41" s="37" t="s">
        <v>64</v>
      </c>
      <c r="C41" s="32">
        <f>C36</f>
        <v>1200000</v>
      </c>
      <c r="D41" s="32">
        <v>600000</v>
      </c>
      <c r="E41" s="32">
        <v>598794.2</v>
      </c>
      <c r="F41" s="33">
        <f t="shared" si="2"/>
        <v>1205.8000000000466</v>
      </c>
      <c r="G41" s="34">
        <f>E41/D41*100</f>
        <v>99.79903333333333</v>
      </c>
    </row>
    <row r="42" spans="1:7" s="30" customFormat="1" ht="24" customHeight="1">
      <c r="A42" s="41" t="s">
        <v>65</v>
      </c>
      <c r="B42" s="26"/>
      <c r="C42" s="42"/>
      <c r="D42" s="42"/>
      <c r="E42" s="42"/>
      <c r="F42" s="42"/>
      <c r="G42" s="42"/>
    </row>
    <row r="43" spans="1:7" s="30" customFormat="1" ht="37.5">
      <c r="A43" s="40" t="s">
        <v>66</v>
      </c>
      <c r="B43" s="26" t="s">
        <v>67</v>
      </c>
      <c r="C43" s="32"/>
      <c r="D43" s="32"/>
      <c r="E43" s="33"/>
      <c r="F43" s="33">
        <f aca="true" t="shared" si="3" ref="F43:F73">SUM(D43-E43)</f>
        <v>0</v>
      </c>
      <c r="G43" s="34">
        <v>0</v>
      </c>
    </row>
    <row r="44" spans="1:7" s="30" customFormat="1" ht="22.5" customHeight="1">
      <c r="A44" s="40" t="s">
        <v>68</v>
      </c>
      <c r="B44" s="26" t="s">
        <v>69</v>
      </c>
      <c r="C44" s="33">
        <f>SUM(C45:C49)</f>
        <v>0</v>
      </c>
      <c r="D44" s="33">
        <f>SUM(D45:D49)</f>
        <v>0</v>
      </c>
      <c r="E44" s="33">
        <f>SUM(E45:E49)</f>
        <v>0</v>
      </c>
      <c r="F44" s="33">
        <f t="shared" si="3"/>
        <v>0</v>
      </c>
      <c r="G44" s="34">
        <v>0</v>
      </c>
    </row>
    <row r="45" spans="1:7" s="44" customFormat="1" ht="24.75" customHeight="1">
      <c r="A45" s="31" t="s">
        <v>70</v>
      </c>
      <c r="B45" s="26" t="s">
        <v>71</v>
      </c>
      <c r="C45" s="33"/>
      <c r="D45" s="33"/>
      <c r="E45" s="43"/>
      <c r="F45" s="33">
        <f t="shared" si="3"/>
        <v>0</v>
      </c>
      <c r="G45" s="34">
        <v>0</v>
      </c>
    </row>
    <row r="46" spans="1:7" s="44" customFormat="1" ht="24" customHeight="1">
      <c r="A46" s="31" t="s">
        <v>72</v>
      </c>
      <c r="B46" s="26" t="s">
        <v>73</v>
      </c>
      <c r="C46" s="33"/>
      <c r="D46" s="33"/>
      <c r="E46" s="43"/>
      <c r="F46" s="33">
        <f t="shared" si="3"/>
        <v>0</v>
      </c>
      <c r="G46" s="34">
        <v>0</v>
      </c>
    </row>
    <row r="47" spans="1:7" s="44" customFormat="1" ht="24" customHeight="1">
      <c r="A47" s="31" t="s">
        <v>74</v>
      </c>
      <c r="B47" s="26" t="s">
        <v>75</v>
      </c>
      <c r="C47" s="33"/>
      <c r="D47" s="33"/>
      <c r="E47" s="43"/>
      <c r="F47" s="33">
        <f t="shared" si="3"/>
        <v>0</v>
      </c>
      <c r="G47" s="34">
        <v>0</v>
      </c>
    </row>
    <row r="48" spans="1:7" s="44" customFormat="1" ht="24" customHeight="1">
      <c r="A48" s="31" t="s">
        <v>76</v>
      </c>
      <c r="B48" s="26" t="s">
        <v>77</v>
      </c>
      <c r="C48" s="33"/>
      <c r="D48" s="33"/>
      <c r="E48" s="43"/>
      <c r="F48" s="33">
        <f t="shared" si="3"/>
        <v>0</v>
      </c>
      <c r="G48" s="34">
        <v>0</v>
      </c>
    </row>
    <row r="49" spans="1:7" s="44" customFormat="1" ht="24" customHeight="1">
      <c r="A49" s="31" t="s">
        <v>78</v>
      </c>
      <c r="B49" s="26" t="s">
        <v>79</v>
      </c>
      <c r="C49" s="33"/>
      <c r="D49" s="33"/>
      <c r="E49" s="43"/>
      <c r="F49" s="33">
        <f t="shared" si="3"/>
        <v>0</v>
      </c>
      <c r="G49" s="34">
        <v>0</v>
      </c>
    </row>
    <row r="50" spans="1:7" s="30" customFormat="1" ht="24" customHeight="1">
      <c r="A50" s="40" t="s">
        <v>80</v>
      </c>
      <c r="B50" s="26" t="s">
        <v>81</v>
      </c>
      <c r="C50" s="33"/>
      <c r="D50" s="33"/>
      <c r="E50" s="33"/>
      <c r="F50" s="33">
        <f t="shared" si="3"/>
        <v>0</v>
      </c>
      <c r="G50" s="34">
        <v>0</v>
      </c>
    </row>
    <row r="51" spans="1:7" s="30" customFormat="1" ht="24" customHeight="1">
      <c r="A51" s="40" t="s">
        <v>82</v>
      </c>
      <c r="B51" s="26" t="s">
        <v>83</v>
      </c>
      <c r="C51" s="32">
        <v>1200000</v>
      </c>
      <c r="D51" s="32">
        <v>600000</v>
      </c>
      <c r="E51" s="32">
        <v>598872</v>
      </c>
      <c r="F51" s="32">
        <f t="shared" si="3"/>
        <v>1128</v>
      </c>
      <c r="G51" s="38">
        <f aca="true" t="shared" si="4" ref="G51:G58">E51/D51*100</f>
        <v>99.812</v>
      </c>
    </row>
    <row r="52" spans="1:7" s="30" customFormat="1" ht="24" customHeight="1">
      <c r="A52" s="40" t="s">
        <v>84</v>
      </c>
      <c r="B52" s="26" t="s">
        <v>85</v>
      </c>
      <c r="C52" s="33">
        <v>751084</v>
      </c>
      <c r="D52" s="33">
        <v>375542</v>
      </c>
      <c r="E52" s="33">
        <v>376439.7</v>
      </c>
      <c r="F52" s="33">
        <f t="shared" si="3"/>
        <v>-897.7000000000116</v>
      </c>
      <c r="G52" s="34">
        <f t="shared" si="4"/>
        <v>100.23904117249202</v>
      </c>
    </row>
    <row r="53" spans="1:7" s="30" customFormat="1" ht="24" customHeight="1">
      <c r="A53" s="40" t="s">
        <v>86</v>
      </c>
      <c r="B53" s="26" t="s">
        <v>87</v>
      </c>
      <c r="C53" s="33">
        <v>165238</v>
      </c>
      <c r="D53" s="33">
        <v>82619</v>
      </c>
      <c r="E53" s="33">
        <v>84148.62</v>
      </c>
      <c r="F53" s="33">
        <f t="shared" si="3"/>
        <v>-1529.6199999999953</v>
      </c>
      <c r="G53" s="34">
        <f t="shared" si="4"/>
        <v>101.85141432358174</v>
      </c>
    </row>
    <row r="54" spans="1:7" s="30" customFormat="1" ht="24" customHeight="1">
      <c r="A54" s="40" t="s">
        <v>88</v>
      </c>
      <c r="B54" s="26" t="s">
        <v>89</v>
      </c>
      <c r="C54" s="33">
        <v>46702</v>
      </c>
      <c r="D54" s="33">
        <v>23351</v>
      </c>
      <c r="E54" s="33">
        <v>18105</v>
      </c>
      <c r="F54" s="33">
        <f t="shared" si="3"/>
        <v>5246</v>
      </c>
      <c r="G54" s="34">
        <f t="shared" si="4"/>
        <v>77.53415271294591</v>
      </c>
    </row>
    <row r="55" spans="1:7" s="30" customFormat="1" ht="24" customHeight="1">
      <c r="A55" s="40" t="s">
        <v>90</v>
      </c>
      <c r="B55" s="26" t="s">
        <v>91</v>
      </c>
      <c r="C55" s="33">
        <v>31048</v>
      </c>
      <c r="D55" s="33">
        <v>15524</v>
      </c>
      <c r="E55" s="33">
        <v>13200</v>
      </c>
      <c r="F55" s="33">
        <f t="shared" si="3"/>
        <v>2324</v>
      </c>
      <c r="G55" s="34">
        <f t="shared" si="4"/>
        <v>85.02963153826335</v>
      </c>
    </row>
    <row r="56" spans="1:7" s="30" customFormat="1" ht="24" customHeight="1">
      <c r="A56" s="40" t="s">
        <v>92</v>
      </c>
      <c r="B56" s="26" t="s">
        <v>93</v>
      </c>
      <c r="C56" s="33">
        <v>85400</v>
      </c>
      <c r="D56" s="33">
        <v>42700</v>
      </c>
      <c r="E56" s="33">
        <v>42690</v>
      </c>
      <c r="F56" s="33">
        <f t="shared" si="3"/>
        <v>10</v>
      </c>
      <c r="G56" s="34">
        <f t="shared" si="4"/>
        <v>99.97658079625292</v>
      </c>
    </row>
    <row r="57" spans="1:7" s="30" customFormat="1" ht="24" customHeight="1">
      <c r="A57" s="40" t="s">
        <v>94</v>
      </c>
      <c r="B57" s="26" t="s">
        <v>95</v>
      </c>
      <c r="C57" s="33">
        <v>18527</v>
      </c>
      <c r="D57" s="33">
        <v>9263.5</v>
      </c>
      <c r="E57" s="33">
        <v>25818.3</v>
      </c>
      <c r="F57" s="33">
        <f t="shared" si="3"/>
        <v>-16554.8</v>
      </c>
      <c r="G57" s="34">
        <f t="shared" si="4"/>
        <v>278.7099908242025</v>
      </c>
    </row>
    <row r="58" spans="1:7" s="30" customFormat="1" ht="24" customHeight="1">
      <c r="A58" s="40" t="s">
        <v>96</v>
      </c>
      <c r="B58" s="26" t="s">
        <v>97</v>
      </c>
      <c r="C58" s="33">
        <v>102001</v>
      </c>
      <c r="D58" s="33">
        <v>51000.5</v>
      </c>
      <c r="E58" s="33">
        <v>20684.22</v>
      </c>
      <c r="F58" s="33">
        <f t="shared" si="3"/>
        <v>30316.28</v>
      </c>
      <c r="G58" s="34">
        <f t="shared" si="4"/>
        <v>40.5568965010147</v>
      </c>
    </row>
    <row r="59" spans="1:7" s="30" customFormat="1" ht="24" customHeight="1">
      <c r="A59" s="40" t="s">
        <v>98</v>
      </c>
      <c r="B59" s="26" t="s">
        <v>99</v>
      </c>
      <c r="C59" s="33"/>
      <c r="D59" s="33"/>
      <c r="E59" s="33">
        <v>16686.64</v>
      </c>
      <c r="F59" s="33">
        <f t="shared" si="3"/>
        <v>-16686.64</v>
      </c>
      <c r="G59" s="34">
        <v>0</v>
      </c>
    </row>
    <row r="60" spans="1:7" s="30" customFormat="1" ht="24" customHeight="1">
      <c r="A60" s="40" t="s">
        <v>100</v>
      </c>
      <c r="B60" s="26" t="s">
        <v>101</v>
      </c>
      <c r="C60" s="33"/>
      <c r="D60" s="33"/>
      <c r="E60" s="33">
        <v>1099.5</v>
      </c>
      <c r="F60" s="33">
        <f t="shared" si="3"/>
        <v>-1099.5</v>
      </c>
      <c r="G60" s="34">
        <v>0</v>
      </c>
    </row>
    <row r="61" spans="1:7" s="30" customFormat="1" ht="24" customHeight="1">
      <c r="A61" s="40" t="s">
        <v>102</v>
      </c>
      <c r="B61" s="26" t="s">
        <v>103</v>
      </c>
      <c r="C61" s="33"/>
      <c r="D61" s="33"/>
      <c r="E61" s="33"/>
      <c r="F61" s="33">
        <f t="shared" si="3"/>
        <v>0</v>
      </c>
      <c r="G61" s="34">
        <v>0</v>
      </c>
    </row>
    <row r="62" spans="1:7" s="30" customFormat="1" ht="24" customHeight="1">
      <c r="A62" s="40" t="s">
        <v>104</v>
      </c>
      <c r="B62" s="26" t="s">
        <v>105</v>
      </c>
      <c r="C62" s="33"/>
      <c r="D62" s="33"/>
      <c r="E62" s="33"/>
      <c r="F62" s="33">
        <f t="shared" si="3"/>
        <v>0</v>
      </c>
      <c r="G62" s="34">
        <v>0</v>
      </c>
    </row>
    <row r="63" spans="1:7" s="30" customFormat="1" ht="24" customHeight="1">
      <c r="A63" s="40" t="s">
        <v>106</v>
      </c>
      <c r="B63" s="26" t="s">
        <v>107</v>
      </c>
      <c r="C63" s="33"/>
      <c r="D63" s="33"/>
      <c r="E63" s="33"/>
      <c r="F63" s="33">
        <f t="shared" si="3"/>
        <v>0</v>
      </c>
      <c r="G63" s="34">
        <v>0</v>
      </c>
    </row>
    <row r="64" spans="1:7" s="30" customFormat="1" ht="24" customHeight="1">
      <c r="A64" s="31" t="s">
        <v>108</v>
      </c>
      <c r="B64" s="26" t="s">
        <v>109</v>
      </c>
      <c r="C64" s="33"/>
      <c r="D64" s="33"/>
      <c r="E64" s="33">
        <v>1522.2</v>
      </c>
      <c r="F64" s="33">
        <f t="shared" si="3"/>
        <v>-1522.2</v>
      </c>
      <c r="G64" s="34">
        <v>0</v>
      </c>
    </row>
    <row r="65" spans="1:7" s="30" customFormat="1" ht="24" customHeight="1">
      <c r="A65" s="31" t="s">
        <v>110</v>
      </c>
      <c r="B65" s="26" t="s">
        <v>111</v>
      </c>
      <c r="C65" s="33"/>
      <c r="D65" s="33"/>
      <c r="E65" s="33"/>
      <c r="F65" s="33">
        <f t="shared" si="3"/>
        <v>0</v>
      </c>
      <c r="G65" s="34">
        <v>0</v>
      </c>
    </row>
    <row r="66" spans="1:7" s="30" customFormat="1" ht="24" customHeight="1">
      <c r="A66" s="41" t="s">
        <v>112</v>
      </c>
      <c r="B66" s="37" t="s">
        <v>113</v>
      </c>
      <c r="C66" s="32">
        <f>SUM(C51)</f>
        <v>1200000</v>
      </c>
      <c r="D66" s="32">
        <f>SUM(D51)</f>
        <v>600000</v>
      </c>
      <c r="E66" s="32">
        <f>SUM(E51)</f>
        <v>598872</v>
      </c>
      <c r="F66" s="32">
        <f t="shared" si="3"/>
        <v>1128</v>
      </c>
      <c r="G66" s="38">
        <f>E66/C66*100</f>
        <v>49.906</v>
      </c>
    </row>
    <row r="67" spans="1:7" s="30" customFormat="1" ht="24" customHeight="1">
      <c r="A67" s="41" t="s">
        <v>114</v>
      </c>
      <c r="B67" s="37"/>
      <c r="C67" s="45">
        <f>SUM(C41-C66)</f>
        <v>0</v>
      </c>
      <c r="D67" s="45">
        <v>0</v>
      </c>
      <c r="E67" s="45">
        <f>SUM(E41-E66)</f>
        <v>-77.80000000004657</v>
      </c>
      <c r="F67" s="33">
        <f t="shared" si="3"/>
        <v>77.80000000004657</v>
      </c>
      <c r="G67" s="34">
        <v>0</v>
      </c>
    </row>
    <row r="68" spans="1:7" s="30" customFormat="1" ht="23.25" customHeight="1">
      <c r="A68" s="40" t="s">
        <v>115</v>
      </c>
      <c r="B68" s="26" t="s">
        <v>116</v>
      </c>
      <c r="C68" s="33">
        <f>C35-C43</f>
        <v>0</v>
      </c>
      <c r="D68" s="33">
        <f>D35-D43</f>
        <v>0</v>
      </c>
      <c r="E68" s="33">
        <f>E35-E43</f>
        <v>0</v>
      </c>
      <c r="F68" s="33">
        <f t="shared" si="3"/>
        <v>0</v>
      </c>
      <c r="G68" s="34">
        <v>0</v>
      </c>
    </row>
    <row r="69" spans="1:7" s="30" customFormat="1" ht="23.25" customHeight="1">
      <c r="A69" s="31" t="s">
        <v>117</v>
      </c>
      <c r="B69" s="26" t="s">
        <v>118</v>
      </c>
      <c r="C69" s="46">
        <f>C68+C36-C44-C50-C51</f>
        <v>0</v>
      </c>
      <c r="D69" s="46">
        <f>D68+D36-D44-D50-D51</f>
        <v>0</v>
      </c>
      <c r="E69" s="46">
        <f>E68+E36-E44-E50-E51</f>
        <v>-1177.3199999999488</v>
      </c>
      <c r="F69" s="33">
        <f t="shared" si="3"/>
        <v>1177.3199999999488</v>
      </c>
      <c r="G69" s="46">
        <v>0</v>
      </c>
    </row>
    <row r="70" spans="1:7" s="30" customFormat="1" ht="36" customHeight="1">
      <c r="A70" s="31" t="s">
        <v>119</v>
      </c>
      <c r="B70" s="26" t="s">
        <v>120</v>
      </c>
      <c r="C70" s="46">
        <f>C69+C37+C38+C39-C61-C62-C63</f>
        <v>0</v>
      </c>
      <c r="D70" s="46">
        <f>D69+D37+D38+D39-D61-D62-D63</f>
        <v>0</v>
      </c>
      <c r="E70" s="46">
        <f>E69+E37+E38+E39-E61-E62-E63</f>
        <v>-77.81999999994878</v>
      </c>
      <c r="F70" s="33">
        <f t="shared" si="3"/>
        <v>77.81999999994878</v>
      </c>
      <c r="G70" s="46">
        <v>0</v>
      </c>
    </row>
    <row r="71" spans="1:7" s="44" customFormat="1" ht="22.5" customHeight="1">
      <c r="A71" s="31" t="s">
        <v>121</v>
      </c>
      <c r="B71" s="26" t="s">
        <v>122</v>
      </c>
      <c r="C71" s="32"/>
      <c r="D71" s="32"/>
      <c r="E71" s="46"/>
      <c r="F71" s="33">
        <f t="shared" si="3"/>
        <v>0</v>
      </c>
      <c r="G71" s="46">
        <v>0</v>
      </c>
    </row>
    <row r="72" spans="1:7" s="39" customFormat="1" ht="24" customHeight="1">
      <c r="A72" s="36" t="s">
        <v>123</v>
      </c>
      <c r="B72" s="37" t="s">
        <v>124</v>
      </c>
      <c r="C72" s="47">
        <f>C70+C40-C64-C65-C71</f>
        <v>0</v>
      </c>
      <c r="D72" s="47">
        <f>D70+D40-D64-D65-D71</f>
        <v>0</v>
      </c>
      <c r="E72" s="48">
        <f>E70+E40-E64-E65-E71</f>
        <v>-1600.0199999999488</v>
      </c>
      <c r="F72" s="33">
        <f t="shared" si="3"/>
        <v>1600.0199999999488</v>
      </c>
      <c r="G72" s="47">
        <v>0</v>
      </c>
    </row>
    <row r="73" spans="1:7" s="44" customFormat="1" ht="23.25" customHeight="1">
      <c r="A73" s="31" t="s">
        <v>125</v>
      </c>
      <c r="B73" s="26" t="s">
        <v>126</v>
      </c>
      <c r="C73" s="47"/>
      <c r="D73" s="47"/>
      <c r="E73" s="49"/>
      <c r="F73" s="33">
        <f t="shared" si="3"/>
        <v>0</v>
      </c>
      <c r="G73" s="46">
        <v>0</v>
      </c>
    </row>
    <row r="74" spans="1:7" s="44" customFormat="1" ht="23.25" customHeight="1">
      <c r="A74" s="31" t="s">
        <v>127</v>
      </c>
      <c r="B74" s="26" t="s">
        <v>128</v>
      </c>
      <c r="C74" s="47"/>
      <c r="D74" s="47"/>
      <c r="E74" s="49"/>
      <c r="F74" s="46">
        <f>E74-C74</f>
        <v>0</v>
      </c>
      <c r="G74" s="46">
        <v>0</v>
      </c>
    </row>
    <row r="75" spans="1:7" s="44" customFormat="1" ht="18.75">
      <c r="A75" s="50"/>
      <c r="B75" s="51"/>
      <c r="C75" s="52"/>
      <c r="D75" s="52"/>
      <c r="E75" s="53"/>
      <c r="F75" s="54"/>
      <c r="G75" s="55" t="s">
        <v>129</v>
      </c>
    </row>
    <row r="76" spans="1:6" s="44" customFormat="1" ht="18.75">
      <c r="A76" s="56"/>
      <c r="B76" s="56"/>
      <c r="C76" s="56"/>
      <c r="D76" s="56"/>
      <c r="E76" s="56"/>
      <c r="F76" s="56"/>
    </row>
    <row r="77" spans="1:7" s="44" customFormat="1" ht="22.5" customHeight="1">
      <c r="A77" s="25" t="s">
        <v>130</v>
      </c>
      <c r="B77" s="25"/>
      <c r="C77" s="25"/>
      <c r="D77" s="25"/>
      <c r="E77" s="25"/>
      <c r="F77" s="25"/>
      <c r="G77" s="25"/>
    </row>
    <row r="78" spans="1:7" s="44" customFormat="1" ht="15" customHeight="1">
      <c r="A78" s="26" t="s">
        <v>33</v>
      </c>
      <c r="B78" s="27" t="s">
        <v>34</v>
      </c>
      <c r="C78" s="27" t="s">
        <v>131</v>
      </c>
      <c r="D78" s="27" t="s">
        <v>36</v>
      </c>
      <c r="E78" s="27" t="s">
        <v>37</v>
      </c>
      <c r="F78" s="27" t="s">
        <v>132</v>
      </c>
      <c r="G78" s="27" t="s">
        <v>133</v>
      </c>
    </row>
    <row r="79" spans="1:7" s="30" customFormat="1" ht="21.75" customHeight="1">
      <c r="A79" s="26"/>
      <c r="B79" s="27"/>
      <c r="C79" s="27"/>
      <c r="D79" s="27"/>
      <c r="E79" s="27"/>
      <c r="F79" s="27"/>
      <c r="G79" s="27"/>
    </row>
    <row r="80" spans="1:7" s="30" customFormat="1" ht="15.75" customHeight="1">
      <c r="A80" s="26">
        <v>1</v>
      </c>
      <c r="B80" s="27">
        <v>2</v>
      </c>
      <c r="C80" s="27">
        <v>3</v>
      </c>
      <c r="D80" s="27">
        <v>4</v>
      </c>
      <c r="E80" s="27">
        <v>5</v>
      </c>
      <c r="F80" s="27">
        <v>6</v>
      </c>
      <c r="G80" s="27">
        <v>7</v>
      </c>
    </row>
    <row r="81" spans="1:7" s="30" customFormat="1" ht="37.5" customHeight="1">
      <c r="A81" s="36" t="s">
        <v>134</v>
      </c>
      <c r="B81" s="37" t="s">
        <v>135</v>
      </c>
      <c r="C81" s="47">
        <f>C82+C83</f>
        <v>0</v>
      </c>
      <c r="D81" s="47">
        <f>D82+D83</f>
        <v>0</v>
      </c>
      <c r="E81" s="47">
        <f>E82+E83</f>
        <v>0</v>
      </c>
      <c r="F81" s="47">
        <f aca="true" t="shared" si="5" ref="F81:F86">E81-C81</f>
        <v>0</v>
      </c>
      <c r="G81" s="47">
        <v>0</v>
      </c>
    </row>
    <row r="82" spans="1:7" s="30" customFormat="1" ht="33.75" customHeight="1">
      <c r="A82" s="31" t="s">
        <v>136</v>
      </c>
      <c r="B82" s="26" t="s">
        <v>137</v>
      </c>
      <c r="C82" s="46"/>
      <c r="D82" s="46"/>
      <c r="E82" s="46"/>
      <c r="F82" s="46">
        <f t="shared" si="5"/>
        <v>0</v>
      </c>
      <c r="G82" s="46">
        <v>0</v>
      </c>
    </row>
    <row r="83" spans="1:7" s="30" customFormat="1" ht="37.5" customHeight="1">
      <c r="A83" s="40" t="s">
        <v>138</v>
      </c>
      <c r="B83" s="26" t="s">
        <v>139</v>
      </c>
      <c r="C83" s="46"/>
      <c r="D83" s="46"/>
      <c r="E83" s="46"/>
      <c r="F83" s="46">
        <f t="shared" si="5"/>
        <v>0</v>
      </c>
      <c r="G83" s="46">
        <v>0</v>
      </c>
    </row>
    <row r="84" spans="1:7" s="30" customFormat="1" ht="24" customHeight="1">
      <c r="A84" s="36" t="s">
        <v>140</v>
      </c>
      <c r="B84" s="27"/>
      <c r="C84" s="46"/>
      <c r="D84" s="46"/>
      <c r="E84" s="46"/>
      <c r="F84" s="46">
        <f t="shared" si="5"/>
        <v>0</v>
      </c>
      <c r="G84" s="46">
        <v>0</v>
      </c>
    </row>
    <row r="85" spans="1:7" s="44" customFormat="1" ht="94.5" customHeight="1">
      <c r="A85" s="31" t="s">
        <v>141</v>
      </c>
      <c r="B85" s="26" t="s">
        <v>142</v>
      </c>
      <c r="C85" s="46"/>
      <c r="D85" s="46"/>
      <c r="E85" s="46"/>
      <c r="F85" s="46">
        <f t="shared" si="5"/>
        <v>0</v>
      </c>
      <c r="G85" s="46">
        <v>0</v>
      </c>
    </row>
    <row r="86" spans="1:7" s="30" customFormat="1" ht="24" customHeight="1">
      <c r="A86" s="57" t="s">
        <v>143</v>
      </c>
      <c r="B86" s="26" t="s">
        <v>144</v>
      </c>
      <c r="C86" s="46"/>
      <c r="D86" s="46"/>
      <c r="E86" s="46"/>
      <c r="F86" s="46">
        <f t="shared" si="5"/>
        <v>0</v>
      </c>
      <c r="G86" s="46">
        <v>0</v>
      </c>
    </row>
    <row r="87" spans="1:7" s="30" customFormat="1" ht="95.25" customHeight="1">
      <c r="A87" s="31" t="s">
        <v>145</v>
      </c>
      <c r="B87" s="26" t="s">
        <v>146</v>
      </c>
      <c r="C87" s="46"/>
      <c r="D87" s="46"/>
      <c r="E87" s="46"/>
      <c r="F87" s="46"/>
      <c r="G87" s="46">
        <v>0</v>
      </c>
    </row>
    <row r="88" spans="1:7" s="39" customFormat="1" ht="36.75" customHeight="1">
      <c r="A88" s="36" t="s">
        <v>147</v>
      </c>
      <c r="B88" s="37" t="s">
        <v>148</v>
      </c>
      <c r="C88" s="46"/>
      <c r="D88" s="46"/>
      <c r="E88" s="46"/>
      <c r="F88" s="46">
        <f aca="true" t="shared" si="6" ref="F88:F89">E88-C88</f>
        <v>0</v>
      </c>
      <c r="G88" s="46">
        <v>0</v>
      </c>
    </row>
    <row r="89" spans="1:7" s="44" customFormat="1" ht="24" customHeight="1">
      <c r="A89" s="31" t="s">
        <v>149</v>
      </c>
      <c r="B89" s="26" t="s">
        <v>150</v>
      </c>
      <c r="C89" s="34"/>
      <c r="D89" s="34"/>
      <c r="E89" s="34"/>
      <c r="F89" s="46">
        <f t="shared" si="6"/>
        <v>0</v>
      </c>
      <c r="G89" s="46">
        <v>0</v>
      </c>
    </row>
    <row r="90" spans="1:7" s="30" customFormat="1" ht="30" customHeight="1">
      <c r="A90" s="57" t="s">
        <v>151</v>
      </c>
      <c r="B90" s="26" t="s">
        <v>152</v>
      </c>
      <c r="C90" s="38"/>
      <c r="D90" s="38"/>
      <c r="E90" s="34"/>
      <c r="F90" s="46"/>
      <c r="G90" s="46">
        <v>0</v>
      </c>
    </row>
    <row r="91" spans="1:7" s="30" customFormat="1" ht="24" customHeight="1">
      <c r="A91" s="31" t="s">
        <v>153</v>
      </c>
      <c r="B91" s="26" t="s">
        <v>154</v>
      </c>
      <c r="C91" s="47"/>
      <c r="D91" s="47"/>
      <c r="E91" s="58"/>
      <c r="F91" s="46">
        <f>E91-C91</f>
        <v>0</v>
      </c>
      <c r="G91" s="46">
        <v>0</v>
      </c>
    </row>
    <row r="92" spans="1:7" s="30" customFormat="1" ht="24" customHeight="1">
      <c r="A92" s="31" t="s">
        <v>155</v>
      </c>
      <c r="B92" s="26" t="s">
        <v>156</v>
      </c>
      <c r="C92" s="47"/>
      <c r="D92" s="47"/>
      <c r="E92" s="58"/>
      <c r="F92" s="46"/>
      <c r="G92" s="46">
        <v>0</v>
      </c>
    </row>
    <row r="93" spans="1:7" s="30" customFormat="1" ht="24" customHeight="1">
      <c r="A93" s="31" t="s">
        <v>157</v>
      </c>
      <c r="B93" s="26" t="s">
        <v>158</v>
      </c>
      <c r="C93" s="47"/>
      <c r="D93" s="47"/>
      <c r="E93" s="46"/>
      <c r="F93" s="46">
        <f aca="true" t="shared" si="7" ref="F93:F94">E93-C93</f>
        <v>0</v>
      </c>
      <c r="G93" s="46">
        <v>0</v>
      </c>
    </row>
    <row r="94" spans="1:7" s="30" customFormat="1" ht="36" customHeight="1">
      <c r="A94" s="36" t="s">
        <v>159</v>
      </c>
      <c r="B94" s="37" t="s">
        <v>160</v>
      </c>
      <c r="C94" s="47">
        <f>C72-C81-C85+C88-C89-C91-C92-C93</f>
        <v>0</v>
      </c>
      <c r="D94" s="47">
        <f>D72-D81-D85+D88-D89-D91-D92-D93</f>
        <v>0</v>
      </c>
      <c r="E94" s="47">
        <f>E72-E81-E85+E88-E89-E91-E92-E93</f>
        <v>-1600.0199999999488</v>
      </c>
      <c r="F94" s="47">
        <f t="shared" si="7"/>
        <v>-1600.0199999999488</v>
      </c>
      <c r="G94" s="46">
        <v>0</v>
      </c>
    </row>
    <row r="95" spans="1:7" s="30" customFormat="1" ht="24.75" customHeight="1">
      <c r="A95" s="59" t="s">
        <v>161</v>
      </c>
      <c r="B95" s="59"/>
      <c r="C95" s="59"/>
      <c r="D95" s="59"/>
      <c r="E95" s="59"/>
      <c r="F95" s="59"/>
      <c r="G95" s="59"/>
    </row>
    <row r="96" spans="1:7" s="60" customFormat="1" ht="38.25" customHeight="1">
      <c r="A96" s="36" t="s">
        <v>162</v>
      </c>
      <c r="B96" s="37" t="s">
        <v>163</v>
      </c>
      <c r="C96" s="47">
        <f>C97+C98+C99-C100+C101+C102+C103</f>
        <v>0</v>
      </c>
      <c r="D96" s="47">
        <f>D97+D98+D99-D100+D101+D102+D103</f>
        <v>0</v>
      </c>
      <c r="E96" s="47">
        <f>E97+E98+E99-E100+E101+E102+E103</f>
        <v>0</v>
      </c>
      <c r="F96" s="47">
        <f aca="true" t="shared" si="8" ref="F96:F115">E96-C96</f>
        <v>0</v>
      </c>
      <c r="G96" s="46">
        <v>0</v>
      </c>
    </row>
    <row r="97" spans="1:7" s="44" customFormat="1" ht="24" customHeight="1">
      <c r="A97" s="31" t="s">
        <v>164</v>
      </c>
      <c r="B97" s="26" t="s">
        <v>165</v>
      </c>
      <c r="C97" s="46"/>
      <c r="D97" s="46"/>
      <c r="E97" s="46"/>
      <c r="F97" s="46">
        <f t="shared" si="8"/>
        <v>0</v>
      </c>
      <c r="G97" s="46">
        <v>0</v>
      </c>
    </row>
    <row r="98" spans="1:7" s="44" customFormat="1" ht="24" customHeight="1">
      <c r="A98" s="40" t="s">
        <v>166</v>
      </c>
      <c r="B98" s="26" t="s">
        <v>167</v>
      </c>
      <c r="C98" s="46"/>
      <c r="D98" s="46"/>
      <c r="E98" s="46"/>
      <c r="F98" s="46">
        <f t="shared" si="8"/>
        <v>0</v>
      </c>
      <c r="G98" s="46">
        <v>0</v>
      </c>
    </row>
    <row r="99" spans="1:7" s="44" customFormat="1" ht="36" customHeight="1">
      <c r="A99" s="40" t="s">
        <v>168</v>
      </c>
      <c r="B99" s="26" t="s">
        <v>169</v>
      </c>
      <c r="C99" s="46"/>
      <c r="D99" s="46"/>
      <c r="E99" s="46"/>
      <c r="F99" s="46">
        <f t="shared" si="8"/>
        <v>0</v>
      </c>
      <c r="G99" s="46">
        <v>0</v>
      </c>
    </row>
    <row r="100" spans="1:7" s="44" customFormat="1" ht="42.75" customHeight="1">
      <c r="A100" s="40" t="s">
        <v>170</v>
      </c>
      <c r="B100" s="26" t="s">
        <v>171</v>
      </c>
      <c r="C100" s="61"/>
      <c r="D100" s="61"/>
      <c r="E100" s="61"/>
      <c r="F100" s="46">
        <f t="shared" si="8"/>
        <v>0</v>
      </c>
      <c r="G100" s="46">
        <v>0</v>
      </c>
    </row>
    <row r="101" spans="1:7" s="44" customFormat="1" ht="24" customHeight="1">
      <c r="A101" s="40" t="s">
        <v>172</v>
      </c>
      <c r="B101" s="26" t="s">
        <v>173</v>
      </c>
      <c r="C101" s="46"/>
      <c r="D101" s="46"/>
      <c r="E101" s="46"/>
      <c r="F101" s="46">
        <f t="shared" si="8"/>
        <v>0</v>
      </c>
      <c r="G101" s="46">
        <v>0</v>
      </c>
    </row>
    <row r="102" spans="1:7" s="44" customFormat="1" ht="24" customHeight="1">
      <c r="A102" s="40" t="s">
        <v>174</v>
      </c>
      <c r="B102" s="26" t="s">
        <v>175</v>
      </c>
      <c r="C102" s="46"/>
      <c r="D102" s="46"/>
      <c r="E102" s="46"/>
      <c r="F102" s="46">
        <f t="shared" si="8"/>
        <v>0</v>
      </c>
      <c r="G102" s="46">
        <v>0</v>
      </c>
    </row>
    <row r="103" spans="1:7" s="44" customFormat="1" ht="24" customHeight="1">
      <c r="A103" s="40" t="s">
        <v>176</v>
      </c>
      <c r="B103" s="26" t="s">
        <v>177</v>
      </c>
      <c r="C103" s="46"/>
      <c r="D103" s="46"/>
      <c r="E103" s="46"/>
      <c r="F103" s="46">
        <f t="shared" si="8"/>
        <v>0</v>
      </c>
      <c r="G103" s="46">
        <v>0</v>
      </c>
    </row>
    <row r="104" spans="1:7" s="44" customFormat="1" ht="36" customHeight="1">
      <c r="A104" s="31" t="s">
        <v>178</v>
      </c>
      <c r="B104" s="26" t="s">
        <v>179</v>
      </c>
      <c r="C104" s="46"/>
      <c r="D104" s="46"/>
      <c r="E104" s="46"/>
      <c r="F104" s="46">
        <f t="shared" si="8"/>
        <v>0</v>
      </c>
      <c r="G104" s="46">
        <v>0</v>
      </c>
    </row>
    <row r="105" spans="1:7" s="44" customFormat="1" ht="41.25" customHeight="1">
      <c r="A105" s="31" t="s">
        <v>180</v>
      </c>
      <c r="B105" s="26" t="s">
        <v>181</v>
      </c>
      <c r="C105" s="46"/>
      <c r="D105" s="46"/>
      <c r="E105" s="46"/>
      <c r="F105" s="46">
        <f t="shared" si="8"/>
        <v>0</v>
      </c>
      <c r="G105" s="46">
        <v>0</v>
      </c>
    </row>
    <row r="106" spans="1:7" s="30" customFormat="1" ht="22.5" customHeight="1">
      <c r="A106" s="36" t="s">
        <v>182</v>
      </c>
      <c r="B106" s="37" t="s">
        <v>183</v>
      </c>
      <c r="C106" s="47">
        <f>SUM(C107:C109)</f>
        <v>0</v>
      </c>
      <c r="D106" s="47">
        <f>SUM(D107:D109)</f>
        <v>0</v>
      </c>
      <c r="E106" s="47">
        <f>SUM(E107:E109)</f>
        <v>0</v>
      </c>
      <c r="F106" s="47">
        <f t="shared" si="8"/>
        <v>0</v>
      </c>
      <c r="G106" s="46">
        <v>0</v>
      </c>
    </row>
    <row r="107" spans="1:7" s="44" customFormat="1" ht="44.25" customHeight="1">
      <c r="A107" s="31" t="s">
        <v>184</v>
      </c>
      <c r="B107" s="26" t="s">
        <v>185</v>
      </c>
      <c r="C107" s="46"/>
      <c r="D107" s="46"/>
      <c r="E107" s="46"/>
      <c r="F107" s="46">
        <f t="shared" si="8"/>
        <v>0</v>
      </c>
      <c r="G107" s="46">
        <v>0</v>
      </c>
    </row>
    <row r="108" spans="1:7" s="44" customFormat="1" ht="24" customHeight="1">
      <c r="A108" s="31" t="s">
        <v>186</v>
      </c>
      <c r="B108" s="26" t="s">
        <v>187</v>
      </c>
      <c r="C108" s="46"/>
      <c r="D108" s="46"/>
      <c r="E108" s="46"/>
      <c r="F108" s="46">
        <f t="shared" si="8"/>
        <v>0</v>
      </c>
      <c r="G108" s="46">
        <v>0</v>
      </c>
    </row>
    <row r="109" spans="1:7" s="44" customFormat="1" ht="24" customHeight="1">
      <c r="A109" s="31" t="s">
        <v>188</v>
      </c>
      <c r="B109" s="26" t="s">
        <v>189</v>
      </c>
      <c r="C109" s="46"/>
      <c r="D109" s="46"/>
      <c r="E109" s="46"/>
      <c r="F109" s="46">
        <f t="shared" si="8"/>
        <v>0</v>
      </c>
      <c r="G109" s="46">
        <v>0</v>
      </c>
    </row>
    <row r="110" spans="1:7" s="30" customFormat="1" ht="27.75" customHeight="1">
      <c r="A110" s="36" t="s">
        <v>190</v>
      </c>
      <c r="B110" s="37" t="s">
        <v>191</v>
      </c>
      <c r="C110" s="47">
        <f>SUM(C111:C112)</f>
        <v>0</v>
      </c>
      <c r="D110" s="47">
        <f>SUM(D111:D112)</f>
        <v>0</v>
      </c>
      <c r="E110" s="47">
        <f>SUM(E111:E112)</f>
        <v>0</v>
      </c>
      <c r="F110" s="47">
        <f t="shared" si="8"/>
        <v>0</v>
      </c>
      <c r="G110" s="46">
        <v>0</v>
      </c>
    </row>
    <row r="111" spans="1:7" s="44" customFormat="1" ht="24" customHeight="1">
      <c r="A111" s="31" t="s">
        <v>192</v>
      </c>
      <c r="B111" s="26" t="s">
        <v>193</v>
      </c>
      <c r="C111" s="46"/>
      <c r="D111" s="46"/>
      <c r="E111" s="46"/>
      <c r="F111" s="46">
        <f t="shared" si="8"/>
        <v>0</v>
      </c>
      <c r="G111" s="46">
        <v>0</v>
      </c>
    </row>
    <row r="112" spans="1:7" s="44" customFormat="1" ht="24" customHeight="1">
      <c r="A112" s="31" t="s">
        <v>194</v>
      </c>
      <c r="B112" s="26" t="s">
        <v>195</v>
      </c>
      <c r="C112" s="46"/>
      <c r="D112" s="46"/>
      <c r="E112" s="46"/>
      <c r="F112" s="46">
        <f t="shared" si="8"/>
        <v>0</v>
      </c>
      <c r="G112" s="46">
        <v>0</v>
      </c>
    </row>
    <row r="113" spans="1:7" s="39" customFormat="1" ht="24" customHeight="1">
      <c r="A113" s="36" t="s">
        <v>196</v>
      </c>
      <c r="B113" s="37" t="s">
        <v>197</v>
      </c>
      <c r="C113" s="47">
        <f>SUM(C114:C115)</f>
        <v>0</v>
      </c>
      <c r="D113" s="47">
        <f>SUM(D114:D115)</f>
        <v>0</v>
      </c>
      <c r="E113" s="47">
        <f>SUM(E114:E115)</f>
        <v>0</v>
      </c>
      <c r="F113" s="47">
        <f t="shared" si="8"/>
        <v>0</v>
      </c>
      <c r="G113" s="47">
        <v>0</v>
      </c>
    </row>
    <row r="114" spans="1:7" s="44" customFormat="1" ht="24" customHeight="1">
      <c r="A114" s="31" t="s">
        <v>198</v>
      </c>
      <c r="B114" s="26" t="s">
        <v>199</v>
      </c>
      <c r="C114" s="46"/>
      <c r="D114" s="46"/>
      <c r="E114" s="46"/>
      <c r="F114" s="46">
        <f t="shared" si="8"/>
        <v>0</v>
      </c>
      <c r="G114" s="46">
        <v>0</v>
      </c>
    </row>
    <row r="115" spans="1:7" s="64" customFormat="1" ht="24" customHeight="1">
      <c r="A115" s="62" t="s">
        <v>200</v>
      </c>
      <c r="B115" s="26" t="s">
        <v>201</v>
      </c>
      <c r="C115" s="46"/>
      <c r="D115" s="46"/>
      <c r="E115" s="63"/>
      <c r="F115" s="46">
        <f t="shared" si="8"/>
        <v>0</v>
      </c>
      <c r="G115" s="46">
        <v>0</v>
      </c>
    </row>
    <row r="116" spans="1:7" ht="16.5" customHeight="1">
      <c r="A116" s="65"/>
      <c r="B116" s="51"/>
      <c r="C116" s="66"/>
      <c r="D116" s="66"/>
      <c r="E116" s="67"/>
      <c r="F116" s="67"/>
      <c r="G116" s="67"/>
    </row>
    <row r="117" spans="1:7" ht="16.5" customHeight="1">
      <c r="A117" s="65"/>
      <c r="B117" s="51"/>
      <c r="C117" s="66"/>
      <c r="D117" s="66"/>
      <c r="E117" s="67"/>
      <c r="F117" s="67"/>
      <c r="G117" s="67"/>
    </row>
    <row r="118" spans="1:7" ht="16.5" customHeight="1">
      <c r="A118" s="65"/>
      <c r="B118" s="51"/>
      <c r="C118" s="66"/>
      <c r="D118" s="66"/>
      <c r="E118" s="67"/>
      <c r="F118" s="67"/>
      <c r="G118" s="67"/>
    </row>
    <row r="119" spans="1:12" s="73" customFormat="1" ht="18.75">
      <c r="A119" s="68" t="s">
        <v>202</v>
      </c>
      <c r="B119" s="69"/>
      <c r="C119" s="70"/>
      <c r="D119" s="70"/>
      <c r="E119" s="70"/>
      <c r="F119" s="70" t="s">
        <v>203</v>
      </c>
      <c r="G119" s="70"/>
      <c r="H119" s="70"/>
      <c r="I119" s="70"/>
      <c r="J119" s="70"/>
      <c r="K119" s="71"/>
      <c r="L119" s="72"/>
    </row>
    <row r="120" spans="1:12" s="78" customFormat="1" ht="6.75" customHeight="1">
      <c r="A120" s="74" t="s">
        <v>204</v>
      </c>
      <c r="B120" s="74"/>
      <c r="C120" s="75" t="s">
        <v>205</v>
      </c>
      <c r="D120" s="75"/>
      <c r="E120" s="75"/>
      <c r="F120" s="76" t="s">
        <v>206</v>
      </c>
      <c r="G120" s="77"/>
      <c r="I120" s="75"/>
      <c r="J120" s="79"/>
      <c r="K120" s="80"/>
      <c r="L120" s="81"/>
    </row>
    <row r="121" spans="1:11" s="73" customFormat="1" ht="18.75">
      <c r="A121" s="82" t="s">
        <v>207</v>
      </c>
      <c r="B121" s="83"/>
      <c r="C121" s="84" t="s">
        <v>208</v>
      </c>
      <c r="D121" s="84"/>
      <c r="E121" s="69"/>
      <c r="F121" s="85" t="s">
        <v>209</v>
      </c>
      <c r="G121" s="83"/>
      <c r="I121" s="69"/>
      <c r="J121" s="69"/>
      <c r="K121" s="86"/>
    </row>
    <row r="122" spans="1:7" ht="18.75">
      <c r="A122" s="3"/>
      <c r="B122" s="4"/>
      <c r="C122" s="3"/>
      <c r="D122" s="3"/>
      <c r="E122" s="3"/>
      <c r="F122" s="3"/>
      <c r="G122" s="3"/>
    </row>
    <row r="123" spans="1:7" ht="18.75">
      <c r="A123" s="87"/>
      <c r="B123" s="4"/>
      <c r="C123" s="3"/>
      <c r="D123" s="3"/>
      <c r="E123" s="3"/>
      <c r="F123" s="3"/>
      <c r="G123" s="3"/>
    </row>
    <row r="124" spans="1:7" ht="19.5">
      <c r="A124" s="87"/>
      <c r="B124" s="4"/>
      <c r="C124" s="88"/>
      <c r="D124" s="88"/>
      <c r="E124" s="3"/>
      <c r="F124" s="3"/>
      <c r="G124" s="3"/>
    </row>
    <row r="125" spans="1:7" ht="18.75">
      <c r="A125" s="87"/>
      <c r="B125" s="4"/>
      <c r="C125" s="3"/>
      <c r="D125" s="3"/>
      <c r="E125" s="3"/>
      <c r="F125" s="3"/>
      <c r="G125" s="3"/>
    </row>
    <row r="126" spans="1:7" ht="18.75">
      <c r="A126" s="87"/>
      <c r="B126" s="4"/>
      <c r="C126" s="3"/>
      <c r="D126" s="3"/>
      <c r="E126" s="3"/>
      <c r="F126" s="3"/>
      <c r="G126" s="3"/>
    </row>
    <row r="127" spans="1:7" ht="18.75">
      <c r="A127" s="87"/>
      <c r="B127" s="4"/>
      <c r="C127" s="3"/>
      <c r="D127" s="3"/>
      <c r="E127" s="3"/>
      <c r="F127" s="3"/>
      <c r="G127" s="3"/>
    </row>
    <row r="128" spans="1:7" ht="18.75">
      <c r="A128" s="87"/>
      <c r="B128" s="4"/>
      <c r="C128" s="3"/>
      <c r="D128" s="3"/>
      <c r="E128" s="3"/>
      <c r="F128" s="3"/>
      <c r="G128" s="3"/>
    </row>
    <row r="129" spans="1:7" ht="18.75">
      <c r="A129" s="87"/>
      <c r="B129" s="4"/>
      <c r="C129" s="3"/>
      <c r="D129" s="3"/>
      <c r="E129" s="3"/>
      <c r="F129" s="3"/>
      <c r="G129" s="3"/>
    </row>
    <row r="130" spans="1:7" ht="18.75">
      <c r="A130" s="87"/>
      <c r="B130" s="4"/>
      <c r="C130" s="3"/>
      <c r="D130" s="3"/>
      <c r="E130" s="3"/>
      <c r="F130" s="3"/>
      <c r="G130" s="3"/>
    </row>
    <row r="131" spans="1:7" ht="18.75">
      <c r="A131" s="87"/>
      <c r="B131" s="4"/>
      <c r="C131" s="3"/>
      <c r="D131" s="3"/>
      <c r="E131" s="3"/>
      <c r="F131" s="3"/>
      <c r="G131" s="3"/>
    </row>
    <row r="132" spans="1:7" ht="18.75">
      <c r="A132" s="87"/>
      <c r="B132" s="4"/>
      <c r="C132" s="3"/>
      <c r="D132" s="3"/>
      <c r="E132" s="3"/>
      <c r="F132" s="3"/>
      <c r="G132" s="3"/>
    </row>
    <row r="133" spans="1:7" ht="18.75">
      <c r="A133" s="87"/>
      <c r="B133" s="4"/>
      <c r="C133" s="3"/>
      <c r="D133" s="3"/>
      <c r="E133" s="3"/>
      <c r="F133" s="3"/>
      <c r="G133" s="3"/>
    </row>
    <row r="134" spans="1:7" ht="18.75">
      <c r="A134" s="87"/>
      <c r="B134" s="4"/>
      <c r="C134" s="3"/>
      <c r="D134" s="3"/>
      <c r="E134" s="3"/>
      <c r="F134" s="3"/>
      <c r="G134" s="3"/>
    </row>
    <row r="135" spans="1:7" ht="18.75">
      <c r="A135" s="87"/>
      <c r="B135" s="4"/>
      <c r="C135" s="3"/>
      <c r="D135" s="3"/>
      <c r="E135" s="3"/>
      <c r="F135" s="3"/>
      <c r="G135" s="3"/>
    </row>
    <row r="136" spans="1:7" ht="18.75">
      <c r="A136" s="87"/>
      <c r="B136" s="4"/>
      <c r="C136" s="3"/>
      <c r="D136" s="3"/>
      <c r="E136" s="3"/>
      <c r="F136" s="3"/>
      <c r="G136" s="3"/>
    </row>
    <row r="137" spans="1:7" ht="18.75">
      <c r="A137" s="87"/>
      <c r="B137" s="4"/>
      <c r="C137" s="3"/>
      <c r="D137" s="3"/>
      <c r="E137" s="3"/>
      <c r="F137" s="3"/>
      <c r="G137" s="3"/>
    </row>
    <row r="138" spans="1:7" ht="18.75">
      <c r="A138" s="87"/>
      <c r="B138" s="4"/>
      <c r="C138" s="3"/>
      <c r="D138" s="3"/>
      <c r="E138" s="3"/>
      <c r="F138" s="3"/>
      <c r="G138" s="3"/>
    </row>
    <row r="139" spans="1:7" ht="18.75">
      <c r="A139" s="87"/>
      <c r="B139" s="4"/>
      <c r="C139" s="3"/>
      <c r="D139" s="3"/>
      <c r="E139" s="3"/>
      <c r="F139" s="3"/>
      <c r="G139" s="3"/>
    </row>
    <row r="140" spans="1:7" ht="18.75">
      <c r="A140" s="87"/>
      <c r="B140" s="4"/>
      <c r="C140" s="3"/>
      <c r="D140" s="3"/>
      <c r="E140" s="3"/>
      <c r="F140" s="3"/>
      <c r="G140" s="3"/>
    </row>
    <row r="141" spans="1:7" ht="18.75">
      <c r="A141" s="87"/>
      <c r="B141" s="4"/>
      <c r="C141" s="3"/>
      <c r="D141" s="3"/>
      <c r="E141" s="3"/>
      <c r="F141" s="3"/>
      <c r="G141" s="3"/>
    </row>
    <row r="142" spans="1:7" ht="18.75">
      <c r="A142" s="87"/>
      <c r="B142" s="4"/>
      <c r="C142" s="3"/>
      <c r="D142" s="3"/>
      <c r="E142" s="3"/>
      <c r="F142" s="3"/>
      <c r="G142" s="3"/>
    </row>
    <row r="143" spans="1:7" ht="18.75">
      <c r="A143" s="87"/>
      <c r="B143" s="4"/>
      <c r="C143" s="3"/>
      <c r="D143" s="3"/>
      <c r="E143" s="3"/>
      <c r="F143" s="3"/>
      <c r="G143" s="3"/>
    </row>
    <row r="144" spans="1:7" ht="18.75">
      <c r="A144" s="87"/>
      <c r="B144" s="4"/>
      <c r="C144" s="3"/>
      <c r="D144" s="3"/>
      <c r="E144" s="3"/>
      <c r="F144" s="3"/>
      <c r="G144" s="3"/>
    </row>
    <row r="145" spans="1:7" ht="18.75">
      <c r="A145" s="87"/>
      <c r="B145" s="4"/>
      <c r="C145" s="3"/>
      <c r="D145" s="3"/>
      <c r="E145" s="3"/>
      <c r="F145" s="3"/>
      <c r="G145" s="3"/>
    </row>
    <row r="146" spans="1:7" ht="18.75">
      <c r="A146" s="87"/>
      <c r="B146" s="4"/>
      <c r="C146" s="3"/>
      <c r="D146" s="3"/>
      <c r="E146" s="3"/>
      <c r="F146" s="3"/>
      <c r="G146" s="3"/>
    </row>
    <row r="147" spans="1:7" ht="18.75">
      <c r="A147" s="87"/>
      <c r="B147" s="4"/>
      <c r="C147" s="3"/>
      <c r="D147" s="3"/>
      <c r="E147" s="3"/>
      <c r="F147" s="3"/>
      <c r="G147" s="3"/>
    </row>
    <row r="148" spans="1:7" ht="18.75">
      <c r="A148" s="87"/>
      <c r="B148" s="4"/>
      <c r="C148" s="3"/>
      <c r="D148" s="3"/>
      <c r="E148" s="3"/>
      <c r="F148" s="3"/>
      <c r="G148" s="3"/>
    </row>
    <row r="149" spans="1:7" ht="18.75">
      <c r="A149" s="87"/>
      <c r="B149" s="4"/>
      <c r="C149" s="3"/>
      <c r="D149" s="3"/>
      <c r="E149" s="3"/>
      <c r="F149" s="3"/>
      <c r="G149" s="3"/>
    </row>
    <row r="150" spans="1:7" ht="18.75">
      <c r="A150" s="87"/>
      <c r="B150" s="4"/>
      <c r="C150" s="3"/>
      <c r="D150" s="3"/>
      <c r="E150" s="3"/>
      <c r="F150" s="3"/>
      <c r="G150" s="3"/>
    </row>
    <row r="151" spans="1:7" ht="18.75">
      <c r="A151" s="87"/>
      <c r="B151" s="4"/>
      <c r="C151" s="3"/>
      <c r="D151" s="3"/>
      <c r="E151" s="3"/>
      <c r="F151" s="3"/>
      <c r="G151" s="3"/>
    </row>
    <row r="152" spans="1:7" ht="18.75">
      <c r="A152" s="87"/>
      <c r="B152" s="4"/>
      <c r="C152" s="3"/>
      <c r="D152" s="3"/>
      <c r="E152" s="3"/>
      <c r="F152" s="3"/>
      <c r="G152" s="3"/>
    </row>
    <row r="153" spans="1:7" ht="18.75">
      <c r="A153" s="87"/>
      <c r="B153" s="4"/>
      <c r="C153" s="3"/>
      <c r="D153" s="3"/>
      <c r="E153" s="3"/>
      <c r="F153" s="3"/>
      <c r="G153" s="3"/>
    </row>
    <row r="154" spans="1:7" ht="18.75">
      <c r="A154" s="87"/>
      <c r="B154" s="4"/>
      <c r="C154" s="3"/>
      <c r="D154" s="3"/>
      <c r="E154" s="3"/>
      <c r="F154" s="3"/>
      <c r="G154" s="3"/>
    </row>
    <row r="155" spans="1:7" ht="18.75">
      <c r="A155" s="87"/>
      <c r="B155" s="4"/>
      <c r="C155" s="3"/>
      <c r="D155" s="3"/>
      <c r="E155" s="3"/>
      <c r="F155" s="3"/>
      <c r="G155" s="3"/>
    </row>
    <row r="156" spans="1:7" ht="18.75">
      <c r="A156" s="87"/>
      <c r="B156" s="4"/>
      <c r="C156" s="3"/>
      <c r="D156" s="3"/>
      <c r="E156" s="3"/>
      <c r="F156" s="3"/>
      <c r="G156" s="3"/>
    </row>
    <row r="157" spans="1:7" ht="18.75">
      <c r="A157" s="87"/>
      <c r="B157" s="4"/>
      <c r="C157" s="3"/>
      <c r="D157" s="3"/>
      <c r="E157" s="3"/>
      <c r="F157" s="3"/>
      <c r="G157" s="3"/>
    </row>
    <row r="158" spans="1:7" ht="18.75">
      <c r="A158" s="87"/>
      <c r="B158" s="4"/>
      <c r="C158" s="3"/>
      <c r="D158" s="3"/>
      <c r="E158" s="3"/>
      <c r="F158" s="3"/>
      <c r="G158" s="3"/>
    </row>
    <row r="159" spans="1:7" ht="18.75">
      <c r="A159" s="87"/>
      <c r="B159" s="4"/>
      <c r="C159" s="3"/>
      <c r="D159" s="3"/>
      <c r="E159" s="3"/>
      <c r="F159" s="3"/>
      <c r="G159" s="3"/>
    </row>
    <row r="160" ht="15.75">
      <c r="A160" s="89"/>
    </row>
    <row r="161" ht="15.75">
      <c r="A161" s="89"/>
    </row>
    <row r="162" ht="15.75">
      <c r="A162" s="89"/>
    </row>
    <row r="163" ht="15.75">
      <c r="A163" s="89"/>
    </row>
    <row r="164" ht="15.75">
      <c r="A164" s="89"/>
    </row>
    <row r="165" ht="15.75">
      <c r="A165" s="89"/>
    </row>
    <row r="166" ht="15.75">
      <c r="A166" s="89"/>
    </row>
    <row r="167" ht="15.75">
      <c r="A167" s="89"/>
    </row>
    <row r="168" ht="15.75">
      <c r="A168" s="89"/>
    </row>
    <row r="169" ht="15.75">
      <c r="A169" s="89"/>
    </row>
    <row r="170" ht="15.75">
      <c r="A170" s="89"/>
    </row>
    <row r="171" ht="15.75">
      <c r="A171" s="89"/>
    </row>
    <row r="172" ht="15.75">
      <c r="A172" s="89"/>
    </row>
    <row r="173" ht="15.75">
      <c r="A173" s="89"/>
    </row>
    <row r="174" ht="15.75">
      <c r="A174" s="89"/>
    </row>
    <row r="175" ht="15.75">
      <c r="A175" s="89"/>
    </row>
    <row r="176" ht="15.75">
      <c r="A176" s="89"/>
    </row>
    <row r="177" ht="15.75">
      <c r="A177" s="89"/>
    </row>
    <row r="178" ht="15.75">
      <c r="A178" s="89"/>
    </row>
    <row r="179" ht="15.75">
      <c r="A179" s="89"/>
    </row>
    <row r="180" ht="15.75">
      <c r="A180" s="89"/>
    </row>
    <row r="181" ht="15.75">
      <c r="A181" s="89"/>
    </row>
    <row r="182" ht="15.75">
      <c r="A182" s="89"/>
    </row>
    <row r="183" ht="15.75">
      <c r="A183" s="89"/>
    </row>
    <row r="184" ht="15.75">
      <c r="A184" s="89"/>
    </row>
    <row r="185" ht="15.75">
      <c r="A185" s="89"/>
    </row>
    <row r="186" ht="15.75">
      <c r="A186" s="89"/>
    </row>
    <row r="187" ht="15.75">
      <c r="A187" s="89"/>
    </row>
    <row r="188" ht="15.75">
      <c r="A188" s="89"/>
    </row>
    <row r="189" ht="15.75">
      <c r="A189" s="89"/>
    </row>
    <row r="190" ht="15.75">
      <c r="A190" s="89"/>
    </row>
    <row r="191" ht="15.75">
      <c r="A191" s="89"/>
    </row>
    <row r="192" ht="15.75">
      <c r="A192" s="89"/>
    </row>
    <row r="193" ht="15.75">
      <c r="A193" s="89"/>
    </row>
    <row r="194" ht="15.75">
      <c r="A194" s="89"/>
    </row>
    <row r="195" ht="15.75">
      <c r="A195" s="89"/>
    </row>
    <row r="196" ht="15.75">
      <c r="A196" s="89"/>
    </row>
    <row r="197" ht="15.75">
      <c r="A197" s="89"/>
    </row>
    <row r="198" ht="15.75">
      <c r="A198" s="89"/>
    </row>
    <row r="199" ht="15.75">
      <c r="A199" s="89"/>
    </row>
    <row r="200" ht="15.75">
      <c r="A200" s="89"/>
    </row>
    <row r="201" ht="15.75">
      <c r="A201" s="89"/>
    </row>
    <row r="202" ht="15.75">
      <c r="A202" s="89"/>
    </row>
    <row r="203" ht="15.75">
      <c r="A203" s="89"/>
    </row>
    <row r="204" ht="15.75">
      <c r="A204" s="89"/>
    </row>
    <row r="205" ht="15.75">
      <c r="A205" s="89"/>
    </row>
    <row r="206" ht="15.75">
      <c r="A206" s="89"/>
    </row>
    <row r="207" ht="15.75">
      <c r="A207" s="89"/>
    </row>
    <row r="208" ht="15.75">
      <c r="A208" s="89"/>
    </row>
    <row r="209" ht="15.75">
      <c r="A209" s="89"/>
    </row>
    <row r="210" ht="15.75">
      <c r="A210" s="89"/>
    </row>
    <row r="211" ht="15.75">
      <c r="A211" s="89"/>
    </row>
    <row r="212" ht="15.75">
      <c r="A212" s="89"/>
    </row>
    <row r="213" ht="15.75">
      <c r="A213" s="89"/>
    </row>
    <row r="214" ht="15.75">
      <c r="A214" s="89"/>
    </row>
    <row r="215" ht="15.75">
      <c r="A215" s="89"/>
    </row>
    <row r="216" ht="15.75">
      <c r="A216" s="89"/>
    </row>
    <row r="217" ht="15.75">
      <c r="A217" s="89"/>
    </row>
    <row r="218" ht="15.75">
      <c r="A218" s="89"/>
    </row>
    <row r="219" ht="15.75">
      <c r="A219" s="89"/>
    </row>
    <row r="220" ht="15.75">
      <c r="A220" s="89"/>
    </row>
    <row r="221" ht="15.75">
      <c r="A221" s="89"/>
    </row>
    <row r="222" ht="15.75">
      <c r="A222" s="89"/>
    </row>
    <row r="223" ht="15.75">
      <c r="A223" s="89"/>
    </row>
    <row r="224" ht="15.75">
      <c r="A224" s="89"/>
    </row>
    <row r="225" ht="15.75">
      <c r="A225" s="89"/>
    </row>
    <row r="226" ht="15.75">
      <c r="A226" s="89"/>
    </row>
    <row r="227" ht="15.75">
      <c r="A227" s="89"/>
    </row>
    <row r="228" ht="15.75">
      <c r="A228" s="89"/>
    </row>
    <row r="229" ht="15.75">
      <c r="A229" s="89"/>
    </row>
    <row r="230" ht="15.75">
      <c r="A230" s="89"/>
    </row>
    <row r="231" ht="15.75">
      <c r="A231" s="89"/>
    </row>
    <row r="232" ht="15.75">
      <c r="A232" s="89"/>
    </row>
    <row r="233" ht="15.75">
      <c r="A233" s="89"/>
    </row>
    <row r="234" ht="15.75">
      <c r="A234" s="89"/>
    </row>
    <row r="235" ht="15.75">
      <c r="A235" s="89"/>
    </row>
    <row r="236" ht="15.75">
      <c r="A236" s="89"/>
    </row>
    <row r="237" ht="15.75">
      <c r="A237" s="89"/>
    </row>
    <row r="238" ht="15.75">
      <c r="A238" s="89"/>
    </row>
    <row r="239" ht="15.75">
      <c r="A239" s="89"/>
    </row>
    <row r="240" ht="15.75">
      <c r="A240" s="89"/>
    </row>
    <row r="241" ht="15.75">
      <c r="A241" s="89"/>
    </row>
    <row r="242" ht="15.75">
      <c r="A242" s="89"/>
    </row>
    <row r="243" ht="15.75">
      <c r="A243" s="89"/>
    </row>
    <row r="244" ht="15.75">
      <c r="A244" s="89"/>
    </row>
    <row r="245" ht="15.75">
      <c r="A245" s="89"/>
    </row>
    <row r="246" ht="15.75">
      <c r="A246" s="89"/>
    </row>
    <row r="247" ht="15.75">
      <c r="A247" s="89"/>
    </row>
    <row r="248" ht="15.75">
      <c r="A248" s="89"/>
    </row>
    <row r="249" ht="15.75">
      <c r="A249" s="89"/>
    </row>
    <row r="250" ht="15.75">
      <c r="A250" s="89"/>
    </row>
    <row r="251" ht="15.75">
      <c r="A251" s="89"/>
    </row>
    <row r="252" ht="15.75">
      <c r="A252" s="89"/>
    </row>
    <row r="253" ht="15.75">
      <c r="A253" s="89"/>
    </row>
    <row r="254" ht="15.75">
      <c r="A254" s="89"/>
    </row>
    <row r="255" ht="15.75">
      <c r="A255" s="89"/>
    </row>
    <row r="256" ht="15.75">
      <c r="A256" s="89"/>
    </row>
    <row r="257" ht="15.75">
      <c r="A257" s="89"/>
    </row>
    <row r="258" ht="15.75">
      <c r="A258" s="89"/>
    </row>
    <row r="259" ht="15.75">
      <c r="A259" s="89"/>
    </row>
    <row r="260" ht="15.75">
      <c r="A260" s="89"/>
    </row>
    <row r="261" ht="15.75">
      <c r="A261" s="89"/>
    </row>
    <row r="262" ht="15.75">
      <c r="A262" s="89"/>
    </row>
    <row r="263" ht="15.75">
      <c r="A263" s="89"/>
    </row>
    <row r="264" ht="15.75">
      <c r="A264" s="89"/>
    </row>
    <row r="265" ht="15.75">
      <c r="A265" s="89"/>
    </row>
    <row r="266" ht="15.75">
      <c r="A266" s="89"/>
    </row>
    <row r="267" ht="15.75">
      <c r="A267" s="89"/>
    </row>
    <row r="268" ht="15.75">
      <c r="A268" s="89"/>
    </row>
    <row r="269" ht="15.75">
      <c r="A269" s="89"/>
    </row>
    <row r="270" ht="15.75">
      <c r="A270" s="89"/>
    </row>
    <row r="271" ht="15.75">
      <c r="A271" s="89"/>
    </row>
    <row r="272" ht="15.75">
      <c r="A272" s="89"/>
    </row>
    <row r="273" ht="15.75">
      <c r="A273" s="89"/>
    </row>
    <row r="274" ht="15.75">
      <c r="A274" s="89"/>
    </row>
    <row r="275" ht="15.75">
      <c r="A275" s="89"/>
    </row>
    <row r="276" ht="15.75">
      <c r="A276" s="89"/>
    </row>
    <row r="277" ht="15.75">
      <c r="A277" s="89"/>
    </row>
    <row r="278" ht="15.75">
      <c r="A278" s="89"/>
    </row>
    <row r="279" ht="15.75">
      <c r="A279" s="89"/>
    </row>
    <row r="280" ht="15.75">
      <c r="A280" s="89"/>
    </row>
    <row r="281" ht="15.75">
      <c r="A281" s="89"/>
    </row>
    <row r="282" ht="15.75">
      <c r="A282" s="89"/>
    </row>
    <row r="283" ht="15.75">
      <c r="A283" s="89"/>
    </row>
    <row r="284" ht="15.75">
      <c r="A284" s="89"/>
    </row>
    <row r="285" ht="15.75">
      <c r="A285" s="89"/>
    </row>
    <row r="286" ht="15.75">
      <c r="A286" s="89"/>
    </row>
    <row r="287" ht="15.75">
      <c r="A287" s="89"/>
    </row>
    <row r="288" ht="15.75">
      <c r="A288" s="89"/>
    </row>
    <row r="289" ht="15.75">
      <c r="A289" s="89"/>
    </row>
    <row r="290" ht="15.75">
      <c r="A290" s="89"/>
    </row>
  </sheetData>
  <sheetProtection selectLockedCells="1" selectUnlockedCells="1"/>
  <mergeCells count="40">
    <mergeCell ref="E1:G1"/>
    <mergeCell ref="C2:G2"/>
    <mergeCell ref="B3:G3"/>
    <mergeCell ref="A5:F5"/>
    <mergeCell ref="A6:E6"/>
    <mergeCell ref="B7:E7"/>
    <mergeCell ref="B8:E8"/>
    <mergeCell ref="B9:E9"/>
    <mergeCell ref="B10:E10"/>
    <mergeCell ref="B11:E11"/>
    <mergeCell ref="B12:E12"/>
    <mergeCell ref="B13:G13"/>
    <mergeCell ref="B14:G14"/>
    <mergeCell ref="B15:G15"/>
    <mergeCell ref="B16:G16"/>
    <mergeCell ref="B17:G17"/>
    <mergeCell ref="B18:G18"/>
    <mergeCell ref="A20:G20"/>
    <mergeCell ref="A21:G21"/>
    <mergeCell ref="A22:G22"/>
    <mergeCell ref="A24:G24"/>
    <mergeCell ref="A25:G25"/>
    <mergeCell ref="A26:A27"/>
    <mergeCell ref="B26:B27"/>
    <mergeCell ref="C26:C27"/>
    <mergeCell ref="D26:D27"/>
    <mergeCell ref="E26:E27"/>
    <mergeCell ref="F26:F27"/>
    <mergeCell ref="G26:G27"/>
    <mergeCell ref="B29:G29"/>
    <mergeCell ref="C42:G42"/>
    <mergeCell ref="A77:G77"/>
    <mergeCell ref="A78:A79"/>
    <mergeCell ref="B78:B79"/>
    <mergeCell ref="C78:C79"/>
    <mergeCell ref="D78:D79"/>
    <mergeCell ref="E78:E79"/>
    <mergeCell ref="F78:F79"/>
    <mergeCell ref="G78:G79"/>
    <mergeCell ref="A95:G95"/>
  </mergeCells>
  <printOptions/>
  <pageMargins left="0.9840277777777777" right="0.39375" top="0.4798611111111111" bottom="0.44027777777777777" header="0.5118055555555555" footer="0.5118055555555555"/>
  <pageSetup horizontalDpi="300" verticalDpi="300" orientation="portrait" paperSize="9" scale="45"/>
  <rowBreaks count="1" manualBreakCount="1"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90"/>
  <sheetViews>
    <sheetView zoomScale="75" zoomScaleNormal="75" workbookViewId="0" topLeftCell="A1">
      <selection activeCell="A12" sqref="A12"/>
    </sheetView>
  </sheetViews>
  <sheetFormatPr defaultColWidth="9.00390625" defaultRowHeight="12.75"/>
  <cols>
    <col min="1" max="1" width="43.75390625" style="90" customWidth="1"/>
    <col min="2" max="2" width="9.375" style="91" customWidth="1"/>
    <col min="3" max="3" width="15.00390625" style="90" customWidth="1"/>
    <col min="4" max="4" width="13.875" style="90" customWidth="1"/>
    <col min="5" max="5" width="15.25390625" style="90" customWidth="1"/>
    <col min="6" max="6" width="14.125" style="90" customWidth="1"/>
    <col min="7" max="7" width="9.125" style="90" customWidth="1"/>
    <col min="8" max="8" width="14.125" style="90" customWidth="1"/>
    <col min="9" max="16384" width="9.125" style="90" customWidth="1"/>
  </cols>
  <sheetData>
    <row r="1" spans="1:7" ht="18.75">
      <c r="A1" s="92"/>
      <c r="B1" s="93"/>
      <c r="C1" s="92"/>
      <c r="D1" s="94"/>
      <c r="E1" s="95"/>
      <c r="F1" s="95" t="s">
        <v>129</v>
      </c>
      <c r="G1" s="96"/>
    </row>
    <row r="2" spans="1:7" ht="16.5" customHeight="1">
      <c r="A2" s="92"/>
      <c r="B2" s="93"/>
      <c r="C2" s="92"/>
      <c r="D2" s="94"/>
      <c r="E2" s="97"/>
      <c r="F2" s="95" t="s">
        <v>210</v>
      </c>
      <c r="G2" s="97"/>
    </row>
    <row r="3" spans="1:6" ht="12.75" customHeight="1">
      <c r="A3" s="92"/>
      <c r="B3" s="98"/>
      <c r="C3" s="98"/>
      <c r="D3" s="98"/>
      <c r="E3" s="98"/>
      <c r="F3" s="98"/>
    </row>
    <row r="4" spans="1:6" ht="25.5" customHeight="1">
      <c r="A4" s="25" t="s">
        <v>211</v>
      </c>
      <c r="B4" s="25"/>
      <c r="C4" s="25"/>
      <c r="D4" s="25"/>
      <c r="E4" s="25"/>
      <c r="F4" s="25"/>
    </row>
    <row r="5" spans="1:6" ht="25.5" customHeight="1">
      <c r="A5" s="25"/>
      <c r="B5" s="25"/>
      <c r="C5" s="25"/>
      <c r="D5" s="25"/>
      <c r="E5" s="25"/>
      <c r="F5" s="25"/>
    </row>
    <row r="6" spans="1:6" ht="15" customHeight="1">
      <c r="A6" s="99" t="s">
        <v>33</v>
      </c>
      <c r="B6" s="100" t="s">
        <v>34</v>
      </c>
      <c r="C6" s="100" t="s">
        <v>212</v>
      </c>
      <c r="D6" s="100" t="s">
        <v>37</v>
      </c>
      <c r="E6" s="100" t="s">
        <v>38</v>
      </c>
      <c r="F6" s="100" t="s">
        <v>213</v>
      </c>
    </row>
    <row r="7" spans="1:6" ht="35.25" customHeight="1">
      <c r="A7" s="99"/>
      <c r="B7" s="100"/>
      <c r="C7" s="100"/>
      <c r="D7" s="100"/>
      <c r="E7" s="100"/>
      <c r="F7" s="100"/>
    </row>
    <row r="8" spans="1:6" s="104" customFormat="1" ht="35.25" customHeight="1">
      <c r="A8" s="101" t="s">
        <v>214</v>
      </c>
      <c r="B8" s="102" t="s">
        <v>42</v>
      </c>
      <c r="C8" s="103"/>
      <c r="D8" s="103"/>
      <c r="E8" s="103">
        <f aca="true" t="shared" si="0" ref="E8:E15">D8-C8</f>
        <v>0</v>
      </c>
      <c r="F8" s="103" t="e">
        <f aca="true" t="shared" si="1" ref="F8:F15">D8/C8*100</f>
        <v>#DIV/0!</v>
      </c>
    </row>
    <row r="9" spans="1:6" s="107" customFormat="1" ht="37.5">
      <c r="A9" s="105" t="s">
        <v>215</v>
      </c>
      <c r="B9" s="99" t="s">
        <v>216</v>
      </c>
      <c r="C9" s="106"/>
      <c r="D9" s="106"/>
      <c r="E9" s="106">
        <f t="shared" si="0"/>
        <v>0</v>
      </c>
      <c r="F9" s="106" t="e">
        <f t="shared" si="1"/>
        <v>#DIV/0!</v>
      </c>
    </row>
    <row r="10" spans="1:6" s="107" customFormat="1" ht="24" customHeight="1">
      <c r="A10" s="108" t="s">
        <v>217</v>
      </c>
      <c r="B10" s="99" t="s">
        <v>218</v>
      </c>
      <c r="C10" s="106"/>
      <c r="D10" s="106"/>
      <c r="E10" s="106">
        <f t="shared" si="0"/>
        <v>0</v>
      </c>
      <c r="F10" s="106" t="e">
        <f t="shared" si="1"/>
        <v>#DIV/0!</v>
      </c>
    </row>
    <row r="11" spans="1:8" s="111" customFormat="1" ht="24" customHeight="1">
      <c r="A11" s="109" t="s">
        <v>84</v>
      </c>
      <c r="B11" s="110" t="s">
        <v>44</v>
      </c>
      <c r="C11" s="106"/>
      <c r="D11" s="106"/>
      <c r="E11" s="106">
        <f t="shared" si="0"/>
        <v>0</v>
      </c>
      <c r="F11" s="106" t="e">
        <f t="shared" si="1"/>
        <v>#DIV/0!</v>
      </c>
      <c r="G11" s="104"/>
      <c r="H11" s="104"/>
    </row>
    <row r="12" spans="1:6" s="104" customFormat="1" ht="24" customHeight="1">
      <c r="A12" s="109" t="s">
        <v>219</v>
      </c>
      <c r="B12" s="110" t="s">
        <v>46</v>
      </c>
      <c r="C12" s="106"/>
      <c r="D12" s="106"/>
      <c r="E12" s="106">
        <f t="shared" si="0"/>
        <v>0</v>
      </c>
      <c r="F12" s="106" t="e">
        <f t="shared" si="1"/>
        <v>#DIV/0!</v>
      </c>
    </row>
    <row r="13" spans="1:6" s="104" customFormat="1" ht="24" customHeight="1">
      <c r="A13" s="112" t="s">
        <v>220</v>
      </c>
      <c r="B13" s="110" t="s">
        <v>48</v>
      </c>
      <c r="C13" s="106"/>
      <c r="D13" s="106"/>
      <c r="E13" s="106">
        <f t="shared" si="0"/>
        <v>0</v>
      </c>
      <c r="F13" s="106" t="e">
        <f t="shared" si="1"/>
        <v>#DIV/0!</v>
      </c>
    </row>
    <row r="14" spans="1:6" s="104" customFormat="1" ht="24" customHeight="1">
      <c r="A14" s="112" t="s">
        <v>221</v>
      </c>
      <c r="B14" s="110" t="s">
        <v>50</v>
      </c>
      <c r="C14" s="106"/>
      <c r="D14" s="106"/>
      <c r="E14" s="106">
        <f t="shared" si="0"/>
        <v>0</v>
      </c>
      <c r="F14" s="106" t="e">
        <f t="shared" si="1"/>
        <v>#DIV/0!</v>
      </c>
    </row>
    <row r="15" spans="1:6" s="104" customFormat="1" ht="24" customHeight="1">
      <c r="A15" s="101" t="s">
        <v>222</v>
      </c>
      <c r="B15" s="102" t="s">
        <v>52</v>
      </c>
      <c r="C15" s="113">
        <f>C8+SUM(C11:C14)</f>
        <v>0</v>
      </c>
      <c r="D15" s="113">
        <f>D8+SUM(D11:D14)</f>
        <v>0</v>
      </c>
      <c r="E15" s="103">
        <f t="shared" si="0"/>
        <v>0</v>
      </c>
      <c r="F15" s="103" t="e">
        <f t="shared" si="1"/>
        <v>#DIV/0!</v>
      </c>
    </row>
    <row r="16" spans="1:6" ht="16.5" customHeight="1">
      <c r="A16" s="114"/>
      <c r="B16" s="115"/>
      <c r="C16" s="116"/>
      <c r="D16" s="117"/>
      <c r="E16" s="117"/>
      <c r="F16" s="117"/>
    </row>
    <row r="17" spans="1:6" ht="16.5" customHeight="1">
      <c r="A17" s="114"/>
      <c r="B17" s="115"/>
      <c r="C17" s="116"/>
      <c r="D17" s="117"/>
      <c r="E17" s="117"/>
      <c r="F17" s="117"/>
    </row>
    <row r="18" spans="1:6" ht="16.5" customHeight="1">
      <c r="A18" s="114"/>
      <c r="B18" s="115"/>
      <c r="C18" s="116"/>
      <c r="D18" s="117"/>
      <c r="E18" s="117"/>
      <c r="F18" s="117"/>
    </row>
    <row r="19" spans="1:11" s="119" customFormat="1" ht="18.75">
      <c r="A19" s="68" t="s">
        <v>223</v>
      </c>
      <c r="B19" s="69"/>
      <c r="C19" s="118"/>
      <c r="D19" s="118"/>
      <c r="E19" s="70"/>
      <c r="F19" s="70"/>
      <c r="G19" s="30"/>
      <c r="H19" s="30"/>
      <c r="I19" s="30"/>
      <c r="J19" s="30"/>
      <c r="K19" s="1"/>
    </row>
    <row r="20" spans="1:11" s="120" customFormat="1" ht="6.75" customHeight="1">
      <c r="A20" s="74" t="s">
        <v>204</v>
      </c>
      <c r="B20" s="74"/>
      <c r="C20" s="75" t="s">
        <v>205</v>
      </c>
      <c r="D20" s="75"/>
      <c r="E20" s="76" t="s">
        <v>206</v>
      </c>
      <c r="F20" s="77"/>
      <c r="H20" s="121"/>
      <c r="I20" s="122"/>
      <c r="J20" s="122"/>
      <c r="K20" s="123"/>
    </row>
    <row r="21" spans="1:10" s="119" customFormat="1" ht="18.75">
      <c r="A21" s="82" t="s">
        <v>207</v>
      </c>
      <c r="B21" s="83"/>
      <c r="C21" s="84" t="s">
        <v>208</v>
      </c>
      <c r="D21" s="69"/>
      <c r="E21" s="85" t="s">
        <v>209</v>
      </c>
      <c r="F21" s="83"/>
      <c r="H21" s="124"/>
      <c r="I21" s="124"/>
      <c r="J21" s="124"/>
    </row>
    <row r="22" spans="1:6" ht="18.75">
      <c r="A22" s="92"/>
      <c r="B22" s="93"/>
      <c r="C22" s="92"/>
      <c r="D22" s="92"/>
      <c r="E22" s="92"/>
      <c r="F22" s="92"/>
    </row>
    <row r="23" spans="1:2" ht="15">
      <c r="A23" s="125"/>
      <c r="B23" s="126"/>
    </row>
    <row r="24" spans="1:2" ht="15">
      <c r="A24" s="125"/>
      <c r="B24" s="126"/>
    </row>
    <row r="25" spans="1:2" ht="15">
      <c r="A25" s="125"/>
      <c r="B25" s="126"/>
    </row>
    <row r="26" spans="1:2" ht="15">
      <c r="A26" s="125"/>
      <c r="B26" s="126"/>
    </row>
    <row r="27" spans="1:2" ht="15">
      <c r="A27" s="125"/>
      <c r="B27" s="126"/>
    </row>
    <row r="28" spans="1:2" ht="15">
      <c r="A28" s="125"/>
      <c r="B28" s="126"/>
    </row>
    <row r="29" spans="1:2" ht="15">
      <c r="A29" s="125"/>
      <c r="B29" s="126"/>
    </row>
    <row r="30" spans="1:2" ht="15">
      <c r="A30" s="125"/>
      <c r="B30" s="126"/>
    </row>
    <row r="31" spans="1:2" ht="15">
      <c r="A31" s="125"/>
      <c r="B31" s="126"/>
    </row>
    <row r="32" spans="1:2" ht="15">
      <c r="A32" s="125"/>
      <c r="B32" s="126"/>
    </row>
    <row r="33" spans="1:2" ht="15">
      <c r="A33" s="125"/>
      <c r="B33" s="126"/>
    </row>
    <row r="34" spans="1:2" ht="15">
      <c r="A34" s="125"/>
      <c r="B34" s="126"/>
    </row>
    <row r="35" spans="1:2" ht="15">
      <c r="A35" s="125"/>
      <c r="B35" s="126"/>
    </row>
    <row r="36" spans="1:2" ht="15">
      <c r="A36" s="125"/>
      <c r="B36" s="126"/>
    </row>
    <row r="37" spans="1:2" ht="15">
      <c r="A37" s="125"/>
      <c r="B37" s="126"/>
    </row>
    <row r="38" ht="15">
      <c r="A38" s="127"/>
    </row>
    <row r="39" ht="15">
      <c r="A39" s="127"/>
    </row>
    <row r="40" ht="15">
      <c r="A40" s="127"/>
    </row>
    <row r="41" ht="15">
      <c r="A41" s="127"/>
    </row>
    <row r="42" ht="15">
      <c r="A42" s="127"/>
    </row>
    <row r="43" ht="15">
      <c r="A43" s="127"/>
    </row>
    <row r="44" ht="15">
      <c r="A44" s="127"/>
    </row>
    <row r="45" ht="15">
      <c r="A45" s="127"/>
    </row>
    <row r="46" ht="15">
      <c r="A46" s="127"/>
    </row>
    <row r="47" ht="15">
      <c r="A47" s="127"/>
    </row>
    <row r="48" ht="15">
      <c r="A48" s="127"/>
    </row>
    <row r="49" ht="15">
      <c r="A49" s="127"/>
    </row>
    <row r="50" ht="15">
      <c r="A50" s="127"/>
    </row>
    <row r="51" ht="15">
      <c r="A51" s="127"/>
    </row>
    <row r="52" ht="15">
      <c r="A52" s="127"/>
    </row>
    <row r="53" ht="15">
      <c r="A53" s="127"/>
    </row>
    <row r="54" ht="15">
      <c r="A54" s="127"/>
    </row>
    <row r="55" ht="15">
      <c r="A55" s="127"/>
    </row>
    <row r="56" ht="15">
      <c r="A56" s="127"/>
    </row>
    <row r="57" ht="15">
      <c r="A57" s="127"/>
    </row>
    <row r="58" ht="15">
      <c r="A58" s="127"/>
    </row>
    <row r="59" ht="15">
      <c r="A59" s="127"/>
    </row>
    <row r="60" ht="15">
      <c r="A60" s="127"/>
    </row>
    <row r="61" ht="15">
      <c r="A61" s="127"/>
    </row>
    <row r="62" ht="15">
      <c r="A62" s="127"/>
    </row>
    <row r="63" ht="15">
      <c r="A63" s="127"/>
    </row>
    <row r="64" ht="15">
      <c r="A64" s="127"/>
    </row>
    <row r="65" ht="15">
      <c r="A65" s="127"/>
    </row>
    <row r="66" ht="15">
      <c r="A66" s="127"/>
    </row>
    <row r="67" ht="15">
      <c r="A67" s="127"/>
    </row>
    <row r="68" ht="15">
      <c r="A68" s="127"/>
    </row>
    <row r="69" ht="15">
      <c r="A69" s="127"/>
    </row>
    <row r="70" ht="15">
      <c r="A70" s="127"/>
    </row>
    <row r="71" ht="15">
      <c r="A71" s="127"/>
    </row>
    <row r="72" ht="15">
      <c r="A72" s="127"/>
    </row>
    <row r="73" ht="15">
      <c r="A73" s="127"/>
    </row>
    <row r="74" ht="15">
      <c r="A74" s="127"/>
    </row>
    <row r="75" ht="15">
      <c r="A75" s="127"/>
    </row>
    <row r="76" ht="15">
      <c r="A76" s="127"/>
    </row>
    <row r="77" ht="15">
      <c r="A77" s="127"/>
    </row>
    <row r="78" ht="15">
      <c r="A78" s="127"/>
    </row>
    <row r="79" ht="15">
      <c r="A79" s="127"/>
    </row>
    <row r="80" ht="15">
      <c r="A80" s="127"/>
    </row>
    <row r="81" ht="15">
      <c r="A81" s="127"/>
    </row>
    <row r="82" ht="15">
      <c r="A82" s="127"/>
    </row>
    <row r="83" ht="15">
      <c r="A83" s="127"/>
    </row>
    <row r="84" ht="15">
      <c r="A84" s="127"/>
    </row>
    <row r="85" ht="15">
      <c r="A85" s="127"/>
    </row>
    <row r="86" ht="15">
      <c r="A86" s="127"/>
    </row>
    <row r="87" ht="15">
      <c r="A87" s="127"/>
    </row>
    <row r="88" ht="15">
      <c r="A88" s="127"/>
    </row>
    <row r="89" ht="15">
      <c r="A89" s="127"/>
    </row>
    <row r="90" ht="15">
      <c r="A90" s="127"/>
    </row>
    <row r="91" ht="15">
      <c r="A91" s="127"/>
    </row>
    <row r="92" ht="15">
      <c r="A92" s="127"/>
    </row>
    <row r="93" ht="15">
      <c r="A93" s="127"/>
    </row>
    <row r="94" ht="15">
      <c r="A94" s="127"/>
    </row>
    <row r="95" ht="15">
      <c r="A95" s="127"/>
    </row>
    <row r="96" ht="15">
      <c r="A96" s="127"/>
    </row>
    <row r="97" ht="15">
      <c r="A97" s="127"/>
    </row>
    <row r="98" ht="15">
      <c r="A98" s="127"/>
    </row>
    <row r="99" ht="15">
      <c r="A99" s="127"/>
    </row>
    <row r="100" ht="15">
      <c r="A100" s="127"/>
    </row>
    <row r="101" ht="15">
      <c r="A101" s="127"/>
    </row>
    <row r="102" ht="15">
      <c r="A102" s="127"/>
    </row>
    <row r="103" ht="15">
      <c r="A103" s="127"/>
    </row>
    <row r="104" ht="15">
      <c r="A104" s="127"/>
    </row>
    <row r="105" ht="15">
      <c r="A105" s="127"/>
    </row>
    <row r="106" ht="15">
      <c r="A106" s="127"/>
    </row>
    <row r="107" ht="15">
      <c r="A107" s="127"/>
    </row>
    <row r="108" ht="15">
      <c r="A108" s="127"/>
    </row>
    <row r="109" ht="15">
      <c r="A109" s="127"/>
    </row>
    <row r="110" ht="15">
      <c r="A110" s="127"/>
    </row>
    <row r="111" ht="15">
      <c r="A111" s="127"/>
    </row>
    <row r="112" ht="15">
      <c r="A112" s="127"/>
    </row>
    <row r="113" ht="15">
      <c r="A113" s="127"/>
    </row>
    <row r="114" ht="15">
      <c r="A114" s="127"/>
    </row>
    <row r="115" ht="15">
      <c r="A115" s="127"/>
    </row>
    <row r="116" ht="15">
      <c r="A116" s="127"/>
    </row>
    <row r="117" ht="15">
      <c r="A117" s="127"/>
    </row>
    <row r="118" ht="15">
      <c r="A118" s="127"/>
    </row>
    <row r="119" ht="15">
      <c r="A119" s="127"/>
    </row>
    <row r="120" ht="15">
      <c r="A120" s="127"/>
    </row>
    <row r="121" ht="15">
      <c r="A121" s="127"/>
    </row>
    <row r="122" ht="15">
      <c r="A122" s="127"/>
    </row>
    <row r="123" ht="15">
      <c r="A123" s="127"/>
    </row>
    <row r="124" ht="15">
      <c r="A124" s="127"/>
    </row>
    <row r="125" ht="15">
      <c r="A125" s="127"/>
    </row>
    <row r="126" ht="15">
      <c r="A126" s="127"/>
    </row>
    <row r="127" ht="15">
      <c r="A127" s="127"/>
    </row>
    <row r="128" ht="15">
      <c r="A128" s="127"/>
    </row>
    <row r="129" ht="15">
      <c r="A129" s="127"/>
    </row>
    <row r="130" ht="15">
      <c r="A130" s="127"/>
    </row>
    <row r="131" ht="15">
      <c r="A131" s="127"/>
    </row>
    <row r="132" ht="15">
      <c r="A132" s="127"/>
    </row>
    <row r="133" ht="15">
      <c r="A133" s="127"/>
    </row>
    <row r="134" ht="15">
      <c r="A134" s="127"/>
    </row>
    <row r="135" ht="15">
      <c r="A135" s="127"/>
    </row>
    <row r="136" ht="15">
      <c r="A136" s="127"/>
    </row>
    <row r="137" ht="15">
      <c r="A137" s="127"/>
    </row>
    <row r="138" ht="15">
      <c r="A138" s="127"/>
    </row>
    <row r="139" ht="15">
      <c r="A139" s="127"/>
    </row>
    <row r="140" ht="15">
      <c r="A140" s="127"/>
    </row>
    <row r="141" ht="15">
      <c r="A141" s="127"/>
    </row>
    <row r="142" ht="15">
      <c r="A142" s="127"/>
    </row>
    <row r="143" ht="15">
      <c r="A143" s="127"/>
    </row>
    <row r="144" ht="15">
      <c r="A144" s="127"/>
    </row>
    <row r="145" ht="15">
      <c r="A145" s="127"/>
    </row>
    <row r="146" ht="15">
      <c r="A146" s="127"/>
    </row>
    <row r="147" ht="15">
      <c r="A147" s="127"/>
    </row>
    <row r="148" ht="15">
      <c r="A148" s="127"/>
    </row>
    <row r="149" ht="15">
      <c r="A149" s="127"/>
    </row>
    <row r="150" ht="15">
      <c r="A150" s="127"/>
    </row>
    <row r="151" ht="15">
      <c r="A151" s="127"/>
    </row>
    <row r="152" ht="15">
      <c r="A152" s="127"/>
    </row>
    <row r="153" ht="15">
      <c r="A153" s="127"/>
    </row>
    <row r="154" ht="15">
      <c r="A154" s="127"/>
    </row>
    <row r="155" ht="15">
      <c r="A155" s="127"/>
    </row>
    <row r="156" ht="15">
      <c r="A156" s="127"/>
    </row>
    <row r="157" ht="15">
      <c r="A157" s="127"/>
    </row>
    <row r="158" ht="15">
      <c r="A158" s="127"/>
    </row>
    <row r="159" ht="15">
      <c r="A159" s="127"/>
    </row>
    <row r="160" ht="15">
      <c r="A160" s="127"/>
    </row>
    <row r="161" ht="15">
      <c r="A161" s="127"/>
    </row>
    <row r="162" ht="15">
      <c r="A162" s="127"/>
    </row>
    <row r="163" ht="15">
      <c r="A163" s="127"/>
    </row>
    <row r="164" ht="15">
      <c r="A164" s="127"/>
    </row>
    <row r="165" ht="15">
      <c r="A165" s="127"/>
    </row>
    <row r="166" ht="15">
      <c r="A166" s="127"/>
    </row>
    <row r="167" ht="15">
      <c r="A167" s="127"/>
    </row>
    <row r="168" ht="15">
      <c r="A168" s="127"/>
    </row>
    <row r="169" ht="15">
      <c r="A169" s="127"/>
    </row>
    <row r="170" ht="15">
      <c r="A170" s="127"/>
    </row>
    <row r="171" ht="15">
      <c r="A171" s="127"/>
    </row>
    <row r="172" ht="15">
      <c r="A172" s="127"/>
    </row>
    <row r="173" ht="15">
      <c r="A173" s="127"/>
    </row>
    <row r="174" ht="15">
      <c r="A174" s="127"/>
    </row>
    <row r="175" ht="15">
      <c r="A175" s="127"/>
    </row>
    <row r="176" ht="15">
      <c r="A176" s="127"/>
    </row>
    <row r="177" ht="15">
      <c r="A177" s="127"/>
    </row>
    <row r="178" ht="15">
      <c r="A178" s="127"/>
    </row>
    <row r="179" ht="15">
      <c r="A179" s="127"/>
    </row>
    <row r="180" ht="15">
      <c r="A180" s="127"/>
    </row>
    <row r="181" ht="15">
      <c r="A181" s="127"/>
    </row>
    <row r="182" ht="15">
      <c r="A182" s="127"/>
    </row>
    <row r="183" ht="15">
      <c r="A183" s="127"/>
    </row>
    <row r="184" ht="15">
      <c r="A184" s="127"/>
    </row>
    <row r="185" ht="15">
      <c r="A185" s="127"/>
    </row>
    <row r="186" ht="15">
      <c r="A186" s="127"/>
    </row>
    <row r="187" ht="15">
      <c r="A187" s="127"/>
    </row>
    <row r="188" ht="15">
      <c r="A188" s="127"/>
    </row>
    <row r="189" ht="15">
      <c r="A189" s="127"/>
    </row>
    <row r="190" ht="15">
      <c r="A190" s="127"/>
    </row>
  </sheetData>
  <sheetProtection selectLockedCells="1" selectUnlockedCells="1"/>
  <mergeCells count="7">
    <mergeCell ref="A4:F4"/>
    <mergeCell ref="A6:A7"/>
    <mergeCell ref="B6:B7"/>
    <mergeCell ref="C6:C7"/>
    <mergeCell ref="D6:D7"/>
    <mergeCell ref="E6:E7"/>
    <mergeCell ref="F6:F7"/>
  </mergeCells>
  <printOptions/>
  <pageMargins left="0.9840277777777777" right="0.39375" top="0.7875" bottom="0.7875" header="0.5118055555555555" footer="0.5118055555555555"/>
  <pageSetup firstPageNumber="6" useFirstPageNumber="1" horizontalDpi="300" verticalDpi="3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8"/>
  <sheetViews>
    <sheetView workbookViewId="0" topLeftCell="A1">
      <selection activeCell="D8" sqref="D8"/>
    </sheetView>
  </sheetViews>
  <sheetFormatPr defaultColWidth="9.00390625" defaultRowHeight="12.75"/>
  <cols>
    <col min="1" max="1" width="46.375" style="107" customWidth="1"/>
    <col min="2" max="2" width="8.625" style="126" customWidth="1"/>
    <col min="3" max="3" width="13.75390625" style="107" customWidth="1"/>
    <col min="4" max="4" width="14.375" style="107" customWidth="1"/>
    <col min="5" max="5" width="14.75390625" style="107" customWidth="1"/>
    <col min="6" max="6" width="13.875" style="107" customWidth="1"/>
    <col min="7" max="7" width="9.125" style="107" customWidth="1"/>
    <col min="8" max="8" width="14.125" style="107" customWidth="1"/>
    <col min="9" max="16384" width="9.125" style="107" customWidth="1"/>
  </cols>
  <sheetData>
    <row r="1" spans="1:6" ht="18.75">
      <c r="A1" s="92"/>
      <c r="B1" s="93"/>
      <c r="C1" s="92"/>
      <c r="D1" s="95" t="s">
        <v>129</v>
      </c>
      <c r="E1" s="95"/>
      <c r="F1" s="95"/>
    </row>
    <row r="2" spans="1:6" ht="18.75">
      <c r="A2" s="92"/>
      <c r="B2" s="93"/>
      <c r="C2" s="92"/>
      <c r="D2" s="95" t="s">
        <v>224</v>
      </c>
      <c r="E2" s="95"/>
      <c r="F2" s="95"/>
    </row>
    <row r="3" spans="1:6" ht="18.75">
      <c r="A3" s="92"/>
      <c r="B3" s="128"/>
      <c r="C3" s="128"/>
      <c r="D3" s="128"/>
      <c r="E3" s="128"/>
      <c r="F3" s="128"/>
    </row>
    <row r="4" spans="1:6" ht="22.5" customHeight="1">
      <c r="A4" s="25" t="s">
        <v>225</v>
      </c>
      <c r="B4" s="25"/>
      <c r="C4" s="25"/>
      <c r="D4" s="25"/>
      <c r="E4" s="25"/>
      <c r="F4" s="25"/>
    </row>
    <row r="5" spans="1:6" ht="22.5" customHeight="1">
      <c r="A5" s="25"/>
      <c r="B5" s="25"/>
      <c r="C5" s="25"/>
      <c r="D5" s="25"/>
      <c r="E5" s="25"/>
      <c r="F5" s="25"/>
    </row>
    <row r="6" spans="1:6" ht="15" customHeight="1">
      <c r="A6" s="99" t="s">
        <v>33</v>
      </c>
      <c r="B6" s="100" t="s">
        <v>34</v>
      </c>
      <c r="C6" s="100" t="s">
        <v>212</v>
      </c>
      <c r="D6" s="100" t="s">
        <v>37</v>
      </c>
      <c r="E6" s="100" t="s">
        <v>38</v>
      </c>
      <c r="F6" s="100" t="s">
        <v>213</v>
      </c>
    </row>
    <row r="7" spans="1:6" ht="39" customHeight="1">
      <c r="A7" s="99"/>
      <c r="B7" s="100"/>
      <c r="C7" s="100"/>
      <c r="D7" s="100"/>
      <c r="E7" s="100"/>
      <c r="F7" s="100"/>
    </row>
    <row r="8" spans="1:6" s="132" customFormat="1" ht="39" customHeight="1">
      <c r="A8" s="101" t="s">
        <v>226</v>
      </c>
      <c r="B8" s="102" t="s">
        <v>42</v>
      </c>
      <c r="C8" s="129">
        <f>SUM(C9:C14)</f>
        <v>0</v>
      </c>
      <c r="D8" s="129">
        <f>SUM(D9:D14)</f>
        <v>0</v>
      </c>
      <c r="E8" s="130">
        <f>D8-C8</f>
        <v>0</v>
      </c>
      <c r="F8" s="131" t="e">
        <f>D8/C8*100</f>
        <v>#DIV/0!</v>
      </c>
    </row>
    <row r="9" spans="1:6" ht="24.75" customHeight="1">
      <c r="A9" s="105" t="s">
        <v>227</v>
      </c>
      <c r="B9" s="99" t="s">
        <v>216</v>
      </c>
      <c r="C9" s="100"/>
      <c r="D9" s="100"/>
      <c r="E9" s="100"/>
      <c r="F9" s="100"/>
    </row>
    <row r="10" spans="1:6" s="132" customFormat="1" ht="34.5" customHeight="1">
      <c r="A10" s="105" t="s">
        <v>228</v>
      </c>
      <c r="B10" s="99" t="s">
        <v>218</v>
      </c>
      <c r="C10" s="103"/>
      <c r="D10" s="103"/>
      <c r="E10" s="106">
        <f aca="true" t="shared" si="0" ref="E10:E14">D10-C10</f>
        <v>0</v>
      </c>
      <c r="F10" s="106" t="e">
        <f aca="true" t="shared" si="1" ref="F10:F14">D10/C10*100</f>
        <v>#DIV/0!</v>
      </c>
    </row>
    <row r="11" spans="1:6" s="133" customFormat="1" ht="40.5" customHeight="1">
      <c r="A11" s="105" t="s">
        <v>229</v>
      </c>
      <c r="B11" s="99" t="s">
        <v>230</v>
      </c>
      <c r="C11" s="106"/>
      <c r="D11" s="106"/>
      <c r="E11" s="106">
        <f t="shared" si="0"/>
        <v>0</v>
      </c>
      <c r="F11" s="106" t="e">
        <f t="shared" si="1"/>
        <v>#DIV/0!</v>
      </c>
    </row>
    <row r="12" spans="1:6" s="133" customFormat="1" ht="36" customHeight="1">
      <c r="A12" s="105" t="s">
        <v>231</v>
      </c>
      <c r="B12" s="99" t="s">
        <v>232</v>
      </c>
      <c r="C12" s="106"/>
      <c r="D12" s="106"/>
      <c r="E12" s="106">
        <f t="shared" si="0"/>
        <v>0</v>
      </c>
      <c r="F12" s="106" t="e">
        <f t="shared" si="1"/>
        <v>#DIV/0!</v>
      </c>
    </row>
    <row r="13" spans="1:6" s="133" customFormat="1" ht="54" customHeight="1">
      <c r="A13" s="105" t="s">
        <v>233</v>
      </c>
      <c r="B13" s="99" t="s">
        <v>234</v>
      </c>
      <c r="C13" s="106"/>
      <c r="D13" s="106"/>
      <c r="E13" s="106">
        <f t="shared" si="0"/>
        <v>0</v>
      </c>
      <c r="F13" s="106" t="e">
        <f t="shared" si="1"/>
        <v>#DIV/0!</v>
      </c>
    </row>
    <row r="14" spans="1:6" s="133" customFormat="1" ht="19.5" customHeight="1">
      <c r="A14" s="105" t="s">
        <v>235</v>
      </c>
      <c r="B14" s="99" t="s">
        <v>236</v>
      </c>
      <c r="C14" s="106"/>
      <c r="D14" s="106"/>
      <c r="E14" s="106">
        <f t="shared" si="0"/>
        <v>0</v>
      </c>
      <c r="F14" s="106" t="e">
        <f t="shared" si="1"/>
        <v>#DIV/0!</v>
      </c>
    </row>
    <row r="15" spans="1:6" ht="18.75">
      <c r="A15" s="114"/>
      <c r="B15" s="115"/>
      <c r="C15" s="134"/>
      <c r="D15" s="135"/>
      <c r="E15" s="135"/>
      <c r="F15" s="135"/>
    </row>
    <row r="16" spans="1:6" ht="18.75">
      <c r="A16" s="114"/>
      <c r="B16" s="115"/>
      <c r="C16" s="116"/>
      <c r="D16" s="117"/>
      <c r="E16" s="117"/>
      <c r="F16" s="117"/>
    </row>
    <row r="17" spans="1:6" ht="18.75">
      <c r="A17" s="114"/>
      <c r="B17" s="115"/>
      <c r="C17" s="116"/>
      <c r="D17" s="117"/>
      <c r="E17" s="117"/>
      <c r="F17" s="117"/>
    </row>
    <row r="18" spans="1:11" s="119" customFormat="1" ht="18.75">
      <c r="A18" s="136" t="s">
        <v>237</v>
      </c>
      <c r="B18" s="69"/>
      <c r="C18" s="118"/>
      <c r="D18" s="118"/>
      <c r="E18" s="70"/>
      <c r="F18" s="70"/>
      <c r="G18" s="30"/>
      <c r="H18" s="30"/>
      <c r="I18" s="30"/>
      <c r="J18" s="30"/>
      <c r="K18" s="1"/>
    </row>
    <row r="19" spans="1:11" s="120" customFormat="1" ht="6.75" customHeight="1">
      <c r="A19" s="137" t="s">
        <v>238</v>
      </c>
      <c r="B19" s="137"/>
      <c r="C19" s="76" t="s">
        <v>239</v>
      </c>
      <c r="D19" s="76"/>
      <c r="E19" s="76" t="s">
        <v>204</v>
      </c>
      <c r="F19" s="138"/>
      <c r="H19" s="121"/>
      <c r="I19" s="122"/>
      <c r="J19" s="122"/>
      <c r="K19" s="123"/>
    </row>
    <row r="20" spans="1:10" s="119" customFormat="1" ht="18.75">
      <c r="A20" s="139" t="s">
        <v>240</v>
      </c>
      <c r="B20" s="140"/>
      <c r="C20" s="85" t="s">
        <v>208</v>
      </c>
      <c r="D20" s="136"/>
      <c r="E20" s="85" t="s">
        <v>241</v>
      </c>
      <c r="F20" s="140"/>
      <c r="H20" s="124"/>
      <c r="I20" s="124"/>
      <c r="J20" s="124"/>
    </row>
    <row r="21" spans="1:6" ht="18">
      <c r="A21" s="141"/>
      <c r="B21" s="142"/>
      <c r="C21" s="94"/>
      <c r="D21" s="94"/>
      <c r="E21" s="94"/>
      <c r="F21" s="94"/>
    </row>
    <row r="22" spans="1:6" ht="18">
      <c r="A22" s="141"/>
      <c r="B22" s="142"/>
      <c r="C22" s="94"/>
      <c r="D22" s="94"/>
      <c r="E22" s="94"/>
      <c r="F22" s="94"/>
    </row>
    <row r="23" spans="1:6" ht="18">
      <c r="A23" s="141"/>
      <c r="B23" s="142"/>
      <c r="C23" s="94"/>
      <c r="D23" s="94"/>
      <c r="E23" s="94"/>
      <c r="F23" s="94"/>
    </row>
    <row r="24" ht="14.25">
      <c r="A24" s="125"/>
    </row>
    <row r="25" ht="14.25">
      <c r="A25" s="125"/>
    </row>
    <row r="26" ht="14.25">
      <c r="A26" s="125"/>
    </row>
    <row r="27" ht="14.25">
      <c r="A27" s="125"/>
    </row>
    <row r="28" ht="14.25">
      <c r="A28" s="125"/>
    </row>
    <row r="29" ht="14.25">
      <c r="A29" s="125"/>
    </row>
    <row r="30" ht="14.25">
      <c r="A30" s="125"/>
    </row>
    <row r="31" ht="14.25">
      <c r="A31" s="125"/>
    </row>
    <row r="32" ht="14.25">
      <c r="A32" s="125"/>
    </row>
    <row r="33" ht="14.25">
      <c r="A33" s="125"/>
    </row>
    <row r="34" ht="14.25">
      <c r="A34" s="125"/>
    </row>
    <row r="35" ht="14.25">
      <c r="A35" s="125"/>
    </row>
    <row r="36" ht="14.25">
      <c r="A36" s="125"/>
    </row>
    <row r="37" ht="14.25">
      <c r="A37" s="125"/>
    </row>
    <row r="38" ht="14.25">
      <c r="A38" s="125"/>
    </row>
    <row r="39" ht="14.25">
      <c r="A39" s="125"/>
    </row>
    <row r="40" ht="14.25">
      <c r="A40" s="125"/>
    </row>
    <row r="41" ht="14.25">
      <c r="A41" s="125"/>
    </row>
    <row r="42" ht="14.25">
      <c r="A42" s="125"/>
    </row>
    <row r="43" ht="14.25">
      <c r="A43" s="125"/>
    </row>
    <row r="44" ht="14.25">
      <c r="A44" s="125"/>
    </row>
    <row r="45" ht="14.25">
      <c r="A45" s="125"/>
    </row>
    <row r="46" ht="14.25">
      <c r="A46" s="125"/>
    </row>
    <row r="47" ht="14.25">
      <c r="A47" s="125"/>
    </row>
    <row r="48" ht="14.25">
      <c r="A48" s="125"/>
    </row>
    <row r="49" ht="14.25">
      <c r="A49" s="125"/>
    </row>
    <row r="50" ht="14.25">
      <c r="A50" s="125"/>
    </row>
    <row r="51" ht="14.25">
      <c r="A51" s="125"/>
    </row>
    <row r="52" ht="14.25">
      <c r="A52" s="125"/>
    </row>
    <row r="53" ht="14.25">
      <c r="A53" s="125"/>
    </row>
    <row r="54" ht="14.25">
      <c r="A54" s="125"/>
    </row>
    <row r="55" ht="14.25">
      <c r="A55" s="125"/>
    </row>
    <row r="56" ht="14.25">
      <c r="A56" s="125"/>
    </row>
    <row r="57" ht="14.25">
      <c r="A57" s="125"/>
    </row>
    <row r="58" ht="14.25">
      <c r="A58" s="125"/>
    </row>
    <row r="59" ht="14.25">
      <c r="A59" s="125"/>
    </row>
    <row r="60" ht="14.25">
      <c r="A60" s="125"/>
    </row>
    <row r="61" ht="14.25">
      <c r="A61" s="125"/>
    </row>
    <row r="62" ht="14.25">
      <c r="A62" s="125"/>
    </row>
    <row r="63" ht="14.25">
      <c r="A63" s="125"/>
    </row>
    <row r="64" ht="14.25">
      <c r="A64" s="125"/>
    </row>
    <row r="65" ht="14.25">
      <c r="A65" s="125"/>
    </row>
    <row r="66" ht="14.25">
      <c r="A66" s="125"/>
    </row>
    <row r="67" ht="14.25">
      <c r="A67" s="125"/>
    </row>
    <row r="68" ht="14.25">
      <c r="A68" s="125"/>
    </row>
    <row r="69" ht="14.25">
      <c r="A69" s="125"/>
    </row>
    <row r="70" ht="14.25">
      <c r="A70" s="125"/>
    </row>
    <row r="71" ht="14.25">
      <c r="A71" s="125"/>
    </row>
    <row r="72" ht="14.25">
      <c r="A72" s="125"/>
    </row>
    <row r="73" ht="14.25">
      <c r="A73" s="125"/>
    </row>
    <row r="74" ht="14.25">
      <c r="A74" s="125"/>
    </row>
    <row r="75" ht="14.25">
      <c r="A75" s="125"/>
    </row>
    <row r="76" ht="14.25">
      <c r="A76" s="125"/>
    </row>
    <row r="77" ht="14.25">
      <c r="A77" s="125"/>
    </row>
    <row r="78" ht="14.25">
      <c r="A78" s="125"/>
    </row>
    <row r="79" ht="14.25">
      <c r="A79" s="125"/>
    </row>
    <row r="80" ht="14.25">
      <c r="A80" s="125"/>
    </row>
    <row r="81" ht="14.25">
      <c r="A81" s="125"/>
    </row>
    <row r="82" ht="14.25">
      <c r="A82" s="125"/>
    </row>
    <row r="83" ht="14.25">
      <c r="A83" s="125"/>
    </row>
    <row r="84" ht="14.25">
      <c r="A84" s="125"/>
    </row>
    <row r="85" ht="14.25">
      <c r="A85" s="125"/>
    </row>
    <row r="86" ht="14.25">
      <c r="A86" s="125"/>
    </row>
    <row r="87" ht="14.25">
      <c r="A87" s="125"/>
    </row>
    <row r="88" ht="14.25">
      <c r="A88" s="125"/>
    </row>
    <row r="89" ht="14.25">
      <c r="A89" s="125"/>
    </row>
    <row r="90" ht="14.25">
      <c r="A90" s="125"/>
    </row>
    <row r="91" ht="14.25">
      <c r="A91" s="125"/>
    </row>
    <row r="92" ht="14.25">
      <c r="A92" s="125"/>
    </row>
    <row r="93" ht="14.25">
      <c r="A93" s="125"/>
    </row>
    <row r="94" ht="14.25">
      <c r="A94" s="125"/>
    </row>
    <row r="95" ht="14.25">
      <c r="A95" s="125"/>
    </row>
    <row r="96" ht="14.25">
      <c r="A96" s="125"/>
    </row>
    <row r="97" ht="14.25">
      <c r="A97" s="125"/>
    </row>
    <row r="98" ht="14.25">
      <c r="A98" s="125"/>
    </row>
    <row r="99" ht="14.25">
      <c r="A99" s="125"/>
    </row>
    <row r="100" ht="14.25">
      <c r="A100" s="125"/>
    </row>
    <row r="101" ht="14.25">
      <c r="A101" s="125"/>
    </row>
    <row r="102" ht="14.25">
      <c r="A102" s="125"/>
    </row>
    <row r="103" ht="14.25">
      <c r="A103" s="125"/>
    </row>
    <row r="104" ht="14.25">
      <c r="A104" s="125"/>
    </row>
    <row r="105" ht="14.25">
      <c r="A105" s="125"/>
    </row>
    <row r="106" ht="14.25">
      <c r="A106" s="125"/>
    </row>
    <row r="107" ht="14.25">
      <c r="A107" s="125"/>
    </row>
    <row r="108" ht="14.25">
      <c r="A108" s="125"/>
    </row>
    <row r="109" ht="14.25">
      <c r="A109" s="125"/>
    </row>
    <row r="110" ht="14.25">
      <c r="A110" s="125"/>
    </row>
    <row r="111" ht="14.25">
      <c r="A111" s="125"/>
    </row>
    <row r="112" ht="14.25">
      <c r="A112" s="125"/>
    </row>
    <row r="113" ht="14.25">
      <c r="A113" s="125"/>
    </row>
    <row r="114" ht="14.25">
      <c r="A114" s="125"/>
    </row>
    <row r="115" ht="14.25">
      <c r="A115" s="125"/>
    </row>
    <row r="116" ht="14.25">
      <c r="A116" s="125"/>
    </row>
    <row r="117" ht="14.25">
      <c r="A117" s="125"/>
    </row>
    <row r="118" ht="14.25">
      <c r="A118" s="125"/>
    </row>
    <row r="119" ht="14.25">
      <c r="A119" s="125"/>
    </row>
    <row r="120" ht="14.25">
      <c r="A120" s="125"/>
    </row>
    <row r="121" ht="14.25">
      <c r="A121" s="125"/>
    </row>
    <row r="122" ht="14.25">
      <c r="A122" s="125"/>
    </row>
    <row r="123" ht="14.25">
      <c r="A123" s="125"/>
    </row>
    <row r="124" ht="14.25">
      <c r="A124" s="125"/>
    </row>
    <row r="125" ht="14.25">
      <c r="A125" s="125"/>
    </row>
    <row r="126" ht="14.25">
      <c r="A126" s="125"/>
    </row>
    <row r="127" ht="14.25">
      <c r="A127" s="125"/>
    </row>
    <row r="128" ht="14.25">
      <c r="A128" s="125"/>
    </row>
    <row r="129" ht="14.25">
      <c r="A129" s="125"/>
    </row>
    <row r="130" ht="14.25">
      <c r="A130" s="125"/>
    </row>
    <row r="131" ht="14.25">
      <c r="A131" s="125"/>
    </row>
    <row r="132" ht="14.25">
      <c r="A132" s="125"/>
    </row>
    <row r="133" ht="14.25">
      <c r="A133" s="125"/>
    </row>
    <row r="134" ht="14.25">
      <c r="A134" s="125"/>
    </row>
    <row r="135" ht="14.25">
      <c r="A135" s="125"/>
    </row>
    <row r="136" ht="14.25">
      <c r="A136" s="125"/>
    </row>
    <row r="137" ht="14.25">
      <c r="A137" s="125"/>
    </row>
    <row r="138" ht="14.25">
      <c r="A138" s="125"/>
    </row>
    <row r="139" ht="14.25">
      <c r="A139" s="125"/>
    </row>
    <row r="140" ht="14.25">
      <c r="A140" s="125"/>
    </row>
    <row r="141" ht="14.25">
      <c r="A141" s="125"/>
    </row>
    <row r="142" ht="14.25">
      <c r="A142" s="125"/>
    </row>
    <row r="143" ht="14.25">
      <c r="A143" s="125"/>
    </row>
    <row r="144" ht="14.25">
      <c r="A144" s="125"/>
    </row>
    <row r="145" ht="14.25">
      <c r="A145" s="125"/>
    </row>
    <row r="146" ht="14.25">
      <c r="A146" s="125"/>
    </row>
    <row r="147" ht="14.25">
      <c r="A147" s="125"/>
    </row>
    <row r="148" ht="14.25">
      <c r="A148" s="125"/>
    </row>
    <row r="149" ht="14.25">
      <c r="A149" s="125"/>
    </row>
    <row r="150" ht="14.25">
      <c r="A150" s="125"/>
    </row>
    <row r="151" ht="14.25">
      <c r="A151" s="125"/>
    </row>
    <row r="152" ht="14.25">
      <c r="A152" s="125"/>
    </row>
    <row r="153" ht="14.25">
      <c r="A153" s="125"/>
    </row>
    <row r="154" ht="14.25">
      <c r="A154" s="125"/>
    </row>
    <row r="155" ht="14.25">
      <c r="A155" s="125"/>
    </row>
    <row r="156" ht="14.25">
      <c r="A156" s="125"/>
    </row>
    <row r="157" ht="14.25">
      <c r="A157" s="125"/>
    </row>
    <row r="158" ht="14.25">
      <c r="A158" s="125"/>
    </row>
    <row r="159" ht="14.25">
      <c r="A159" s="125"/>
    </row>
    <row r="160" ht="14.25">
      <c r="A160" s="125"/>
    </row>
    <row r="161" ht="14.25">
      <c r="A161" s="125"/>
    </row>
    <row r="162" ht="14.25">
      <c r="A162" s="125"/>
    </row>
    <row r="163" ht="14.25">
      <c r="A163" s="125"/>
    </row>
    <row r="164" ht="14.25">
      <c r="A164" s="125"/>
    </row>
    <row r="165" ht="14.25">
      <c r="A165" s="125"/>
    </row>
    <row r="166" ht="14.25">
      <c r="A166" s="125"/>
    </row>
    <row r="167" ht="14.25">
      <c r="A167" s="125"/>
    </row>
    <row r="168" ht="14.25">
      <c r="A168" s="125"/>
    </row>
    <row r="169" ht="14.25">
      <c r="A169" s="125"/>
    </row>
    <row r="170" ht="14.25">
      <c r="A170" s="125"/>
    </row>
    <row r="171" ht="14.25">
      <c r="A171" s="125"/>
    </row>
    <row r="172" ht="14.25">
      <c r="A172" s="125"/>
    </row>
    <row r="173" ht="14.25">
      <c r="A173" s="125"/>
    </row>
    <row r="174" ht="14.25">
      <c r="A174" s="125"/>
    </row>
    <row r="175" ht="14.25">
      <c r="A175" s="125"/>
    </row>
    <row r="176" ht="14.25">
      <c r="A176" s="125"/>
    </row>
    <row r="177" ht="14.25">
      <c r="A177" s="125"/>
    </row>
    <row r="178" ht="14.25">
      <c r="A178" s="125"/>
    </row>
    <row r="179" ht="14.25">
      <c r="A179" s="125"/>
    </row>
    <row r="180" ht="14.25">
      <c r="A180" s="125"/>
    </row>
    <row r="181" ht="14.25">
      <c r="A181" s="125"/>
    </row>
    <row r="182" ht="14.25">
      <c r="A182" s="125"/>
    </row>
    <row r="183" ht="14.25">
      <c r="A183" s="125"/>
    </row>
    <row r="184" ht="14.25">
      <c r="A184" s="125"/>
    </row>
    <row r="185" ht="14.25">
      <c r="A185" s="125"/>
    </row>
    <row r="186" ht="14.25">
      <c r="A186" s="125"/>
    </row>
    <row r="187" ht="14.25">
      <c r="A187" s="125"/>
    </row>
    <row r="188" ht="14.25">
      <c r="A188" s="125"/>
    </row>
  </sheetData>
  <sheetProtection selectLockedCells="1" selectUnlockedCells="1"/>
  <mergeCells count="9">
    <mergeCell ref="D1:F1"/>
    <mergeCell ref="D2:F2"/>
    <mergeCell ref="A4:F4"/>
    <mergeCell ref="A6:A7"/>
    <mergeCell ref="B6:B7"/>
    <mergeCell ref="C6:C7"/>
    <mergeCell ref="D6:D7"/>
    <mergeCell ref="E6:E7"/>
    <mergeCell ref="F6:F7"/>
  </mergeCells>
  <printOptions/>
  <pageMargins left="0.9840277777777777" right="0.39375" top="0.5902777777777778" bottom="0.5902777777777778" header="0.5118055555555555" footer="0.5118055555555555"/>
  <pageSetup firstPageNumber="9" useFirstPageNumber="1" horizontalDpi="300" verticalDpi="3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8"/>
  <sheetViews>
    <sheetView workbookViewId="0" topLeftCell="A1">
      <selection activeCell="C10" sqref="C10"/>
    </sheetView>
  </sheetViews>
  <sheetFormatPr defaultColWidth="9.00390625" defaultRowHeight="12.75"/>
  <cols>
    <col min="1" max="1" width="42.75390625" style="143" customWidth="1"/>
    <col min="2" max="2" width="15.25390625" style="144" customWidth="1"/>
    <col min="3" max="3" width="18.125" style="143" customWidth="1"/>
    <col min="4" max="4" width="20.25390625" style="143" customWidth="1"/>
    <col min="5" max="5" width="39.75390625" style="143" customWidth="1"/>
    <col min="6" max="16384" width="9.125" style="143" customWidth="1"/>
  </cols>
  <sheetData>
    <row r="1" spans="1:5" ht="18.75">
      <c r="A1" s="3"/>
      <c r="B1" s="4"/>
      <c r="C1" s="3"/>
      <c r="D1" s="3"/>
      <c r="E1" s="5" t="s">
        <v>129</v>
      </c>
    </row>
    <row r="2" spans="1:5" ht="18.75">
      <c r="A2" s="3"/>
      <c r="B2" s="4"/>
      <c r="C2" s="3"/>
      <c r="D2" s="3"/>
      <c r="E2" s="5" t="s">
        <v>242</v>
      </c>
    </row>
    <row r="3" spans="1:5" ht="12.75" customHeight="1">
      <c r="A3" s="3"/>
      <c r="B3" s="4"/>
      <c r="C3" s="3"/>
      <c r="D3" s="3"/>
      <c r="E3" s="5"/>
    </row>
    <row r="4" spans="1:5" ht="18" customHeight="1">
      <c r="A4" s="25" t="s">
        <v>243</v>
      </c>
      <c r="B4" s="25"/>
      <c r="C4" s="25"/>
      <c r="D4" s="25"/>
      <c r="E4" s="25"/>
    </row>
    <row r="5" spans="1:5" ht="17.25" customHeight="1">
      <c r="A5" s="25"/>
      <c r="B5" s="25"/>
      <c r="C5" s="25"/>
      <c r="D5" s="25"/>
      <c r="E5" s="25"/>
    </row>
    <row r="6" spans="1:5" ht="93" customHeight="1">
      <c r="A6" s="26" t="s">
        <v>33</v>
      </c>
      <c r="B6" s="27" t="s">
        <v>244</v>
      </c>
      <c r="C6" s="27" t="s">
        <v>245</v>
      </c>
      <c r="D6" s="27" t="s">
        <v>246</v>
      </c>
      <c r="E6" s="27" t="s">
        <v>247</v>
      </c>
    </row>
    <row r="7" spans="1:5" ht="15.75" customHeight="1">
      <c r="A7" s="26">
        <v>1</v>
      </c>
      <c r="B7" s="27">
        <v>2</v>
      </c>
      <c r="C7" s="27">
        <v>3</v>
      </c>
      <c r="D7" s="27">
        <v>4</v>
      </c>
      <c r="E7" s="27">
        <v>5</v>
      </c>
    </row>
    <row r="8" spans="1:5" s="148" customFormat="1" ht="76.5" customHeight="1">
      <c r="A8" s="31" t="s">
        <v>248</v>
      </c>
      <c r="B8" s="145" t="s">
        <v>249</v>
      </c>
      <c r="C8" s="146"/>
      <c r="D8" s="146"/>
      <c r="E8" s="147" t="s">
        <v>250</v>
      </c>
    </row>
    <row r="9" spans="1:5" s="148" customFormat="1" ht="112.5" customHeight="1">
      <c r="A9" s="31" t="s">
        <v>251</v>
      </c>
      <c r="B9" s="145" t="s">
        <v>252</v>
      </c>
      <c r="C9" s="146"/>
      <c r="D9" s="146"/>
      <c r="E9" s="147" t="s">
        <v>253</v>
      </c>
    </row>
    <row r="10" spans="1:5" s="148" customFormat="1" ht="73.5" customHeight="1">
      <c r="A10" s="31" t="s">
        <v>254</v>
      </c>
      <c r="B10" s="145" t="s">
        <v>255</v>
      </c>
      <c r="C10" s="146"/>
      <c r="D10" s="146"/>
      <c r="E10" s="147" t="s">
        <v>256</v>
      </c>
    </row>
    <row r="11" spans="1:5" s="148" customFormat="1" ht="110.25" customHeight="1">
      <c r="A11" s="31" t="s">
        <v>257</v>
      </c>
      <c r="B11" s="145" t="s">
        <v>258</v>
      </c>
      <c r="C11" s="146"/>
      <c r="D11" s="146"/>
      <c r="E11" s="147" t="s">
        <v>259</v>
      </c>
    </row>
    <row r="12" spans="1:5" s="148" customFormat="1" ht="114" customHeight="1">
      <c r="A12" s="31" t="s">
        <v>260</v>
      </c>
      <c r="B12" s="145" t="s">
        <v>258</v>
      </c>
      <c r="C12" s="146"/>
      <c r="D12" s="146"/>
      <c r="E12" s="147" t="s">
        <v>261</v>
      </c>
    </row>
    <row r="13" spans="1:5" ht="117" customHeight="1">
      <c r="A13" s="31" t="s">
        <v>262</v>
      </c>
      <c r="B13" s="145" t="s">
        <v>263</v>
      </c>
      <c r="C13" s="146"/>
      <c r="D13" s="146"/>
      <c r="E13" s="147" t="s">
        <v>264</v>
      </c>
    </row>
    <row r="14" spans="1:5" ht="148.5" customHeight="1">
      <c r="A14" s="31" t="s">
        <v>265</v>
      </c>
      <c r="B14" s="145" t="s">
        <v>266</v>
      </c>
      <c r="C14" s="146"/>
      <c r="D14" s="146"/>
      <c r="E14" s="147" t="s">
        <v>267</v>
      </c>
    </row>
    <row r="15" spans="1:5" ht="90.75" customHeight="1">
      <c r="A15" s="31" t="s">
        <v>268</v>
      </c>
      <c r="B15" s="149" t="s">
        <v>269</v>
      </c>
      <c r="C15" s="146"/>
      <c r="D15" s="146"/>
      <c r="E15" s="147" t="s">
        <v>270</v>
      </c>
    </row>
    <row r="16" spans="1:5" ht="74.25" customHeight="1">
      <c r="A16" s="31" t="s">
        <v>271</v>
      </c>
      <c r="B16" s="145" t="s">
        <v>272</v>
      </c>
      <c r="C16" s="150"/>
      <c r="D16" s="150"/>
      <c r="E16" s="147" t="s">
        <v>273</v>
      </c>
    </row>
    <row r="17" spans="1:5" ht="26.25" customHeight="1">
      <c r="A17" s="50"/>
      <c r="B17" s="151"/>
      <c r="C17" s="152"/>
      <c r="D17" s="152"/>
      <c r="E17" s="153"/>
    </row>
    <row r="18" spans="1:11" s="119" customFormat="1" ht="18.75">
      <c r="A18" s="68" t="s">
        <v>223</v>
      </c>
      <c r="B18" s="69"/>
      <c r="C18" s="118"/>
      <c r="D18" s="118"/>
      <c r="E18" s="70"/>
      <c r="F18" s="30"/>
      <c r="G18" s="30"/>
      <c r="H18" s="30"/>
      <c r="I18" s="30"/>
      <c r="J18" s="30"/>
      <c r="K18" s="1"/>
    </row>
    <row r="19" spans="1:11" s="120" customFormat="1" ht="6.75" customHeight="1">
      <c r="A19" s="74" t="s">
        <v>204</v>
      </c>
      <c r="B19" s="74"/>
      <c r="C19" s="75" t="s">
        <v>205</v>
      </c>
      <c r="D19" s="75"/>
      <c r="E19" s="76" t="s">
        <v>206</v>
      </c>
      <c r="H19" s="121"/>
      <c r="I19" s="122"/>
      <c r="J19" s="122"/>
      <c r="K19" s="123"/>
    </row>
    <row r="20" spans="1:10" s="119" customFormat="1" ht="18.75">
      <c r="A20" s="82" t="s">
        <v>207</v>
      </c>
      <c r="B20" s="83"/>
      <c r="C20" s="84" t="s">
        <v>208</v>
      </c>
      <c r="D20" s="69"/>
      <c r="E20" s="85" t="s">
        <v>209</v>
      </c>
      <c r="H20" s="124"/>
      <c r="I20" s="124"/>
      <c r="J20" s="124"/>
    </row>
    <row r="21" spans="1:5" ht="18.75">
      <c r="A21" s="3"/>
      <c r="B21" s="3"/>
      <c r="C21" s="154"/>
      <c r="D21" s="154"/>
      <c r="E21" s="154"/>
    </row>
    <row r="22" spans="1:5" ht="18.75">
      <c r="A22" s="87"/>
      <c r="B22" s="4"/>
      <c r="C22" s="3"/>
      <c r="D22" s="3"/>
      <c r="E22" s="3"/>
    </row>
    <row r="23" spans="1:5" ht="18.75">
      <c r="A23" s="87"/>
      <c r="B23" s="4"/>
      <c r="C23" s="3"/>
      <c r="D23" s="3"/>
      <c r="E23" s="3"/>
    </row>
    <row r="24" spans="1:5" ht="18.75">
      <c r="A24" s="87"/>
      <c r="B24" s="4"/>
      <c r="C24" s="3"/>
      <c r="D24" s="3"/>
      <c r="E24" s="3"/>
    </row>
    <row r="25" spans="1:5" ht="18.75">
      <c r="A25" s="87"/>
      <c r="B25" s="4"/>
      <c r="C25" s="3"/>
      <c r="D25" s="3"/>
      <c r="E25" s="3"/>
    </row>
    <row r="26" spans="1:5" ht="18.75">
      <c r="A26" s="87"/>
      <c r="B26" s="4"/>
      <c r="C26" s="3"/>
      <c r="D26" s="3"/>
      <c r="E26" s="3"/>
    </row>
    <row r="27" spans="1:5" ht="18.75">
      <c r="A27" s="87"/>
      <c r="B27" s="4"/>
      <c r="C27" s="3"/>
      <c r="D27" s="3"/>
      <c r="E27" s="3"/>
    </row>
    <row r="28" spans="1:5" ht="18.75">
      <c r="A28" s="87"/>
      <c r="B28" s="4"/>
      <c r="C28" s="3"/>
      <c r="D28" s="3"/>
      <c r="E28" s="3"/>
    </row>
    <row r="29" spans="1:5" ht="18.75">
      <c r="A29" s="87"/>
      <c r="B29" s="4"/>
      <c r="C29" s="3"/>
      <c r="D29" s="3"/>
      <c r="E29" s="3"/>
    </row>
    <row r="30" spans="1:5" ht="18.75">
      <c r="A30" s="87"/>
      <c r="B30" s="4"/>
      <c r="C30" s="3"/>
      <c r="D30" s="3"/>
      <c r="E30" s="3"/>
    </row>
    <row r="31" spans="1:5" ht="18.75">
      <c r="A31" s="87"/>
      <c r="B31" s="4"/>
      <c r="C31" s="3"/>
      <c r="D31" s="3"/>
      <c r="E31" s="3"/>
    </row>
    <row r="32" spans="1:5" ht="18.75">
      <c r="A32" s="87"/>
      <c r="B32" s="4"/>
      <c r="C32" s="3"/>
      <c r="D32" s="3"/>
      <c r="E32" s="3"/>
    </row>
    <row r="33" spans="1:5" ht="18.75">
      <c r="A33" s="87"/>
      <c r="B33" s="4"/>
      <c r="C33" s="3"/>
      <c r="D33" s="3"/>
      <c r="E33" s="3"/>
    </row>
    <row r="34" spans="1:5" ht="18.75">
      <c r="A34" s="87"/>
      <c r="B34" s="4"/>
      <c r="C34" s="3"/>
      <c r="D34" s="3"/>
      <c r="E34" s="3"/>
    </row>
    <row r="35" spans="1:5" ht="18.75">
      <c r="A35" s="87"/>
      <c r="B35" s="4"/>
      <c r="C35" s="3"/>
      <c r="D35" s="3"/>
      <c r="E35" s="3"/>
    </row>
    <row r="36" spans="1:5" ht="18.75">
      <c r="A36" s="87"/>
      <c r="B36" s="4"/>
      <c r="C36" s="3"/>
      <c r="D36" s="3"/>
      <c r="E36" s="3"/>
    </row>
    <row r="37" spans="1:5" ht="18.75">
      <c r="A37" s="87"/>
      <c r="B37" s="4"/>
      <c r="C37" s="3"/>
      <c r="D37" s="3"/>
      <c r="E37" s="3"/>
    </row>
    <row r="38" spans="1:5" ht="18.75">
      <c r="A38" s="87"/>
      <c r="B38" s="4"/>
      <c r="C38" s="3"/>
      <c r="D38" s="3"/>
      <c r="E38" s="3"/>
    </row>
    <row r="39" spans="1:5" ht="18.75">
      <c r="A39" s="87"/>
      <c r="B39" s="4"/>
      <c r="C39" s="3"/>
      <c r="D39" s="3"/>
      <c r="E39" s="3"/>
    </row>
    <row r="40" ht="10.5">
      <c r="A40" s="155"/>
    </row>
    <row r="41" ht="10.5">
      <c r="A41" s="155"/>
    </row>
    <row r="42" ht="10.5">
      <c r="A42" s="155"/>
    </row>
    <row r="43" ht="10.5">
      <c r="A43" s="155"/>
    </row>
    <row r="44" ht="10.5">
      <c r="A44" s="155"/>
    </row>
    <row r="45" ht="10.5">
      <c r="A45" s="155"/>
    </row>
    <row r="46" ht="10.5">
      <c r="A46" s="155"/>
    </row>
    <row r="47" ht="10.5">
      <c r="A47" s="155"/>
    </row>
    <row r="48" ht="10.5">
      <c r="A48" s="155"/>
    </row>
    <row r="49" ht="10.5">
      <c r="A49" s="155"/>
    </row>
    <row r="50" ht="10.5">
      <c r="A50" s="155"/>
    </row>
    <row r="51" ht="10.5">
      <c r="A51" s="155"/>
    </row>
    <row r="52" ht="10.5">
      <c r="A52" s="155"/>
    </row>
    <row r="53" ht="10.5">
      <c r="A53" s="155"/>
    </row>
    <row r="54" ht="10.5">
      <c r="A54" s="155"/>
    </row>
    <row r="55" ht="10.5">
      <c r="A55" s="155"/>
    </row>
    <row r="56" ht="10.5">
      <c r="A56" s="155"/>
    </row>
    <row r="57" ht="10.5">
      <c r="A57" s="155"/>
    </row>
    <row r="58" ht="10.5">
      <c r="A58" s="155"/>
    </row>
    <row r="59" ht="10.5">
      <c r="A59" s="155"/>
    </row>
    <row r="60" ht="10.5">
      <c r="A60" s="155"/>
    </row>
    <row r="61" ht="10.5">
      <c r="A61" s="155"/>
    </row>
    <row r="62" ht="10.5">
      <c r="A62" s="155"/>
    </row>
    <row r="63" ht="10.5">
      <c r="A63" s="155"/>
    </row>
    <row r="64" ht="10.5">
      <c r="A64" s="155"/>
    </row>
    <row r="65" ht="10.5">
      <c r="A65" s="155"/>
    </row>
    <row r="66" ht="10.5">
      <c r="A66" s="155"/>
    </row>
    <row r="67" ht="10.5">
      <c r="A67" s="155"/>
    </row>
    <row r="68" ht="10.5">
      <c r="A68" s="155"/>
    </row>
    <row r="69" ht="10.5">
      <c r="A69" s="155"/>
    </row>
    <row r="70" ht="10.5">
      <c r="A70" s="155"/>
    </row>
    <row r="71" ht="10.5">
      <c r="A71" s="155"/>
    </row>
    <row r="72" ht="10.5">
      <c r="A72" s="155"/>
    </row>
    <row r="73" ht="10.5">
      <c r="A73" s="155"/>
    </row>
    <row r="74" ht="10.5">
      <c r="A74" s="155"/>
    </row>
    <row r="75" ht="10.5">
      <c r="A75" s="155"/>
    </row>
    <row r="76" ht="10.5">
      <c r="A76" s="155"/>
    </row>
    <row r="77" ht="10.5">
      <c r="A77" s="155"/>
    </row>
    <row r="78" ht="10.5">
      <c r="A78" s="155"/>
    </row>
    <row r="79" ht="10.5">
      <c r="A79" s="155"/>
    </row>
    <row r="80" ht="10.5">
      <c r="A80" s="155"/>
    </row>
    <row r="81" ht="10.5">
      <c r="A81" s="155"/>
    </row>
    <row r="82" ht="10.5">
      <c r="A82" s="155"/>
    </row>
    <row r="83" ht="10.5">
      <c r="A83" s="155"/>
    </row>
    <row r="84" ht="10.5">
      <c r="A84" s="155"/>
    </row>
    <row r="85" ht="10.5">
      <c r="A85" s="155"/>
    </row>
    <row r="86" ht="10.5">
      <c r="A86" s="155"/>
    </row>
    <row r="87" ht="10.5">
      <c r="A87" s="155"/>
    </row>
    <row r="88" ht="10.5">
      <c r="A88" s="155"/>
    </row>
    <row r="89" ht="10.5">
      <c r="A89" s="155"/>
    </row>
    <row r="90" ht="10.5">
      <c r="A90" s="155"/>
    </row>
    <row r="91" ht="10.5">
      <c r="A91" s="155"/>
    </row>
    <row r="92" ht="10.5">
      <c r="A92" s="155"/>
    </row>
    <row r="93" ht="10.5">
      <c r="A93" s="155"/>
    </row>
    <row r="94" ht="10.5">
      <c r="A94" s="155"/>
    </row>
    <row r="95" ht="10.5">
      <c r="A95" s="155"/>
    </row>
    <row r="96" ht="10.5">
      <c r="A96" s="155"/>
    </row>
    <row r="97" ht="10.5">
      <c r="A97" s="155"/>
    </row>
    <row r="98" ht="10.5">
      <c r="A98" s="155"/>
    </row>
    <row r="99" ht="10.5">
      <c r="A99" s="155"/>
    </row>
    <row r="100" ht="10.5">
      <c r="A100" s="155"/>
    </row>
    <row r="101" ht="10.5">
      <c r="A101" s="155"/>
    </row>
    <row r="102" ht="10.5">
      <c r="A102" s="155"/>
    </row>
    <row r="103" ht="10.5">
      <c r="A103" s="155"/>
    </row>
    <row r="104" ht="10.5">
      <c r="A104" s="155"/>
    </row>
    <row r="105" ht="10.5">
      <c r="A105" s="155"/>
    </row>
    <row r="106" ht="10.5">
      <c r="A106" s="155"/>
    </row>
    <row r="107" ht="10.5">
      <c r="A107" s="155"/>
    </row>
    <row r="108" ht="10.5">
      <c r="A108" s="155"/>
    </row>
    <row r="109" ht="10.5">
      <c r="A109" s="155"/>
    </row>
    <row r="110" ht="10.5">
      <c r="A110" s="155"/>
    </row>
    <row r="111" ht="10.5">
      <c r="A111" s="155"/>
    </row>
    <row r="112" ht="10.5">
      <c r="A112" s="155"/>
    </row>
    <row r="113" ht="10.5">
      <c r="A113" s="155"/>
    </row>
    <row r="114" ht="10.5">
      <c r="A114" s="155"/>
    </row>
    <row r="115" ht="10.5">
      <c r="A115" s="155"/>
    </row>
    <row r="116" ht="10.5">
      <c r="A116" s="155"/>
    </row>
    <row r="117" ht="10.5">
      <c r="A117" s="155"/>
    </row>
    <row r="118" ht="10.5">
      <c r="A118" s="155"/>
    </row>
    <row r="119" ht="10.5">
      <c r="A119" s="155"/>
    </row>
    <row r="120" ht="10.5">
      <c r="A120" s="155"/>
    </row>
    <row r="121" ht="10.5">
      <c r="A121" s="155"/>
    </row>
    <row r="122" ht="10.5">
      <c r="A122" s="155"/>
    </row>
    <row r="123" ht="10.5">
      <c r="A123" s="155"/>
    </row>
    <row r="124" ht="10.5">
      <c r="A124" s="155"/>
    </row>
    <row r="125" ht="10.5">
      <c r="A125" s="155"/>
    </row>
    <row r="126" ht="10.5">
      <c r="A126" s="155"/>
    </row>
    <row r="127" ht="10.5">
      <c r="A127" s="155"/>
    </row>
    <row r="128" ht="10.5">
      <c r="A128" s="155"/>
    </row>
    <row r="129" ht="10.5">
      <c r="A129" s="155"/>
    </row>
    <row r="130" ht="10.5">
      <c r="A130" s="155"/>
    </row>
    <row r="131" ht="10.5">
      <c r="A131" s="155"/>
    </row>
    <row r="132" ht="10.5">
      <c r="A132" s="155"/>
    </row>
    <row r="133" ht="10.5">
      <c r="A133" s="155"/>
    </row>
    <row r="134" ht="10.5">
      <c r="A134" s="155"/>
    </row>
    <row r="135" ht="10.5">
      <c r="A135" s="155"/>
    </row>
    <row r="136" ht="10.5">
      <c r="A136" s="155"/>
    </row>
    <row r="137" ht="10.5">
      <c r="A137" s="155"/>
    </row>
    <row r="138" ht="10.5">
      <c r="A138" s="155"/>
    </row>
    <row r="139" ht="10.5">
      <c r="A139" s="155"/>
    </row>
    <row r="140" ht="10.5">
      <c r="A140" s="155"/>
    </row>
    <row r="141" ht="10.5">
      <c r="A141" s="155"/>
    </row>
    <row r="142" ht="10.5">
      <c r="A142" s="155"/>
    </row>
    <row r="143" ht="10.5">
      <c r="A143" s="155"/>
    </row>
    <row r="144" ht="10.5">
      <c r="A144" s="155"/>
    </row>
    <row r="145" ht="10.5">
      <c r="A145" s="155"/>
    </row>
    <row r="146" ht="10.5">
      <c r="A146" s="155"/>
    </row>
    <row r="147" ht="10.5">
      <c r="A147" s="155"/>
    </row>
    <row r="148" ht="10.5">
      <c r="A148" s="155"/>
    </row>
    <row r="149" ht="10.5">
      <c r="A149" s="155"/>
    </row>
    <row r="150" ht="10.5">
      <c r="A150" s="155"/>
    </row>
    <row r="151" ht="10.5">
      <c r="A151" s="155"/>
    </row>
    <row r="152" ht="10.5">
      <c r="A152" s="155"/>
    </row>
    <row r="153" ht="10.5">
      <c r="A153" s="155"/>
    </row>
    <row r="154" ht="10.5">
      <c r="A154" s="155"/>
    </row>
    <row r="155" ht="10.5">
      <c r="A155" s="155"/>
    </row>
    <row r="156" ht="10.5">
      <c r="A156" s="155"/>
    </row>
    <row r="157" ht="10.5">
      <c r="A157" s="155"/>
    </row>
    <row r="158" ht="10.5">
      <c r="A158" s="155"/>
    </row>
    <row r="159" ht="10.5">
      <c r="A159" s="155"/>
    </row>
    <row r="160" ht="10.5">
      <c r="A160" s="155"/>
    </row>
    <row r="161" ht="10.5">
      <c r="A161" s="155"/>
    </row>
    <row r="162" ht="10.5">
      <c r="A162" s="155"/>
    </row>
    <row r="163" ht="10.5">
      <c r="A163" s="155"/>
    </row>
    <row r="164" ht="10.5">
      <c r="A164" s="155"/>
    </row>
    <row r="165" ht="10.5">
      <c r="A165" s="155"/>
    </row>
    <row r="166" ht="10.5">
      <c r="A166" s="155"/>
    </row>
    <row r="167" ht="10.5">
      <c r="A167" s="155"/>
    </row>
    <row r="168" ht="10.5">
      <c r="A168" s="155"/>
    </row>
    <row r="169" ht="10.5">
      <c r="A169" s="155"/>
    </row>
    <row r="170" ht="10.5">
      <c r="A170" s="155"/>
    </row>
    <row r="171" ht="10.5">
      <c r="A171" s="155"/>
    </row>
    <row r="172" ht="10.5">
      <c r="A172" s="155"/>
    </row>
    <row r="173" ht="10.5">
      <c r="A173" s="155"/>
    </row>
    <row r="174" ht="10.5">
      <c r="A174" s="155"/>
    </row>
    <row r="175" ht="10.5">
      <c r="A175" s="155"/>
    </row>
    <row r="176" ht="10.5">
      <c r="A176" s="155"/>
    </row>
    <row r="177" ht="10.5">
      <c r="A177" s="155"/>
    </row>
    <row r="178" ht="10.5">
      <c r="A178" s="155"/>
    </row>
    <row r="179" ht="10.5">
      <c r="A179" s="155"/>
    </row>
    <row r="180" ht="10.5">
      <c r="A180" s="155"/>
    </row>
    <row r="181" ht="10.5">
      <c r="A181" s="155"/>
    </row>
    <row r="182" ht="10.5">
      <c r="A182" s="155"/>
    </row>
    <row r="183" ht="10.5">
      <c r="A183" s="155"/>
    </row>
    <row r="184" ht="10.5">
      <c r="A184" s="155"/>
    </row>
    <row r="185" ht="10.5">
      <c r="A185" s="155"/>
    </row>
    <row r="186" ht="10.5">
      <c r="A186" s="155"/>
    </row>
    <row r="187" ht="10.5">
      <c r="A187" s="155"/>
    </row>
    <row r="188" ht="10.5">
      <c r="A188" s="155"/>
    </row>
  </sheetData>
  <sheetProtection selectLockedCells="1" selectUnlockedCells="1"/>
  <mergeCells count="1">
    <mergeCell ref="A4:E4"/>
  </mergeCells>
  <printOptions/>
  <pageMargins left="0.9840277777777777" right="0.39375" top="0.5118055555555555" bottom="0.39375" header="0.5118055555555555" footer="0.5118055555555555"/>
  <pageSetup horizontalDpi="300" verticalDpi="3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3">
      <selection activeCell="D39" sqref="D39"/>
    </sheetView>
  </sheetViews>
  <sheetFormatPr defaultColWidth="9.00390625" defaultRowHeight="12.75"/>
  <cols>
    <col min="1" max="1" width="49.00390625" style="156" customWidth="1"/>
    <col min="2" max="2" width="7.875" style="156" customWidth="1"/>
    <col min="3" max="3" width="13.125" style="156" customWidth="1"/>
    <col min="4" max="4" width="13.625" style="156" customWidth="1"/>
    <col min="5" max="5" width="14.00390625" style="156" customWidth="1"/>
    <col min="6" max="6" width="14.25390625" style="156" customWidth="1"/>
    <col min="7" max="16384" width="9.125" style="156" customWidth="1"/>
  </cols>
  <sheetData>
    <row r="1" spans="1:6" ht="14.25" customHeight="1">
      <c r="A1" s="69"/>
      <c r="B1" s="69"/>
      <c r="C1" s="69"/>
      <c r="D1" s="55" t="s">
        <v>129</v>
      </c>
      <c r="E1" s="55"/>
      <c r="F1" s="55"/>
    </row>
    <row r="2" spans="1:6" ht="13.5" customHeight="1">
      <c r="A2" s="69"/>
      <c r="B2" s="69"/>
      <c r="C2" s="69"/>
      <c r="D2" s="55" t="s">
        <v>274</v>
      </c>
      <c r="E2" s="55"/>
      <c r="F2" s="55"/>
    </row>
    <row r="3" spans="1:6" ht="10.5" customHeight="1">
      <c r="A3" s="69"/>
      <c r="B3" s="69"/>
      <c r="C3" s="69"/>
      <c r="D3" s="157"/>
      <c r="E3" s="157"/>
      <c r="F3" s="157"/>
    </row>
    <row r="4" spans="1:6" ht="16.5" customHeight="1">
      <c r="A4" s="25" t="s">
        <v>275</v>
      </c>
      <c r="B4" s="25"/>
      <c r="C4" s="25"/>
      <c r="D4" s="25"/>
      <c r="E4" s="25"/>
      <c r="F4" s="25"/>
    </row>
    <row r="5" spans="1:6" ht="9.75" customHeight="1">
      <c r="A5" s="25"/>
      <c r="B5" s="25"/>
      <c r="C5" s="25"/>
      <c r="D5" s="25"/>
      <c r="E5" s="25"/>
      <c r="F5" s="25"/>
    </row>
    <row r="6" spans="1:6" ht="36.75" customHeight="1">
      <c r="A6" s="26" t="s">
        <v>33</v>
      </c>
      <c r="B6" s="27" t="s">
        <v>34</v>
      </c>
      <c r="C6" s="27" t="s">
        <v>131</v>
      </c>
      <c r="D6" s="27" t="s">
        <v>37</v>
      </c>
      <c r="E6" s="27" t="s">
        <v>276</v>
      </c>
      <c r="F6" s="27" t="s">
        <v>277</v>
      </c>
    </row>
    <row r="7" spans="1:6" ht="15" customHeight="1">
      <c r="A7" s="26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</row>
    <row r="8" spans="1:6" s="158" customFormat="1" ht="33.75" customHeight="1">
      <c r="A8" s="36" t="s">
        <v>278</v>
      </c>
      <c r="B8" s="37" t="s">
        <v>42</v>
      </c>
      <c r="C8" s="47">
        <f>SUM(C9:C13)</f>
        <v>0</v>
      </c>
      <c r="D8" s="47">
        <f>SUM(D9:D13)</f>
        <v>0</v>
      </c>
      <c r="E8" s="47">
        <f aca="true" t="shared" si="0" ref="E8:E36">D8-C8</f>
        <v>0</v>
      </c>
      <c r="F8" s="47" t="e">
        <f aca="true" t="shared" si="1" ref="F8:F36">D8/C8*100</f>
        <v>#DIV/0!</v>
      </c>
    </row>
    <row r="9" spans="1:6" ht="34.5" customHeight="1">
      <c r="A9" s="31" t="s">
        <v>279</v>
      </c>
      <c r="B9" s="26" t="s">
        <v>44</v>
      </c>
      <c r="C9" s="46"/>
      <c r="D9" s="34"/>
      <c r="E9" s="46">
        <f t="shared" si="0"/>
        <v>0</v>
      </c>
      <c r="F9" s="46" t="e">
        <f t="shared" si="1"/>
        <v>#DIV/0!</v>
      </c>
    </row>
    <row r="10" spans="1:6" ht="16.5" customHeight="1">
      <c r="A10" s="31" t="s">
        <v>280</v>
      </c>
      <c r="B10" s="26" t="s">
        <v>46</v>
      </c>
      <c r="C10" s="46"/>
      <c r="D10" s="34"/>
      <c r="E10" s="46">
        <f t="shared" si="0"/>
        <v>0</v>
      </c>
      <c r="F10" s="46" t="e">
        <f t="shared" si="1"/>
        <v>#DIV/0!</v>
      </c>
    </row>
    <row r="11" spans="1:6" ht="24" customHeight="1">
      <c r="A11" s="31" t="s">
        <v>281</v>
      </c>
      <c r="B11" s="26" t="s">
        <v>48</v>
      </c>
      <c r="C11" s="46"/>
      <c r="D11" s="34"/>
      <c r="E11" s="46">
        <f t="shared" si="0"/>
        <v>0</v>
      </c>
      <c r="F11" s="46" t="e">
        <f t="shared" si="1"/>
        <v>#DIV/0!</v>
      </c>
    </row>
    <row r="12" spans="1:6" ht="15.75" customHeight="1">
      <c r="A12" s="31" t="s">
        <v>282</v>
      </c>
      <c r="B12" s="26" t="s">
        <v>50</v>
      </c>
      <c r="C12" s="46"/>
      <c r="D12" s="34"/>
      <c r="E12" s="46">
        <f t="shared" si="0"/>
        <v>0</v>
      </c>
      <c r="F12" s="46" t="e">
        <f t="shared" si="1"/>
        <v>#DIV/0!</v>
      </c>
    </row>
    <row r="13" spans="1:6" ht="18" customHeight="1">
      <c r="A13" s="31" t="s">
        <v>283</v>
      </c>
      <c r="B13" s="26" t="s">
        <v>52</v>
      </c>
      <c r="C13" s="46"/>
      <c r="D13" s="34"/>
      <c r="E13" s="46">
        <f t="shared" si="0"/>
        <v>0</v>
      </c>
      <c r="F13" s="46" t="e">
        <f t="shared" si="1"/>
        <v>#DIV/0!</v>
      </c>
    </row>
    <row r="14" spans="1:6" s="158" customFormat="1" ht="36" customHeight="1">
      <c r="A14" s="36" t="s">
        <v>284</v>
      </c>
      <c r="B14" s="37" t="s">
        <v>54</v>
      </c>
      <c r="C14" s="47">
        <f>SUM(C15:C18)</f>
        <v>0</v>
      </c>
      <c r="D14" s="47">
        <f>SUM(D15:D18)</f>
        <v>0</v>
      </c>
      <c r="E14" s="47">
        <f t="shared" si="0"/>
        <v>0</v>
      </c>
      <c r="F14" s="47" t="e">
        <f t="shared" si="1"/>
        <v>#DIV/0!</v>
      </c>
    </row>
    <row r="15" spans="1:6" ht="24" customHeight="1">
      <c r="A15" s="31" t="s">
        <v>285</v>
      </c>
      <c r="B15" s="26" t="s">
        <v>56</v>
      </c>
      <c r="C15" s="46"/>
      <c r="D15" s="34"/>
      <c r="E15" s="46">
        <f t="shared" si="0"/>
        <v>0</v>
      </c>
      <c r="F15" s="46" t="e">
        <f t="shared" si="1"/>
        <v>#DIV/0!</v>
      </c>
    </row>
    <row r="16" spans="1:6" ht="36.75" customHeight="1">
      <c r="A16" s="31" t="s">
        <v>286</v>
      </c>
      <c r="B16" s="26" t="s">
        <v>58</v>
      </c>
      <c r="C16" s="46"/>
      <c r="D16" s="34"/>
      <c r="E16" s="46">
        <f t="shared" si="0"/>
        <v>0</v>
      </c>
      <c r="F16" s="46" t="e">
        <f t="shared" si="1"/>
        <v>#DIV/0!</v>
      </c>
    </row>
    <row r="17" spans="1:6" ht="33.75" customHeight="1">
      <c r="A17" s="31" t="s">
        <v>287</v>
      </c>
      <c r="B17" s="26" t="s">
        <v>60</v>
      </c>
      <c r="C17" s="46"/>
      <c r="D17" s="34"/>
      <c r="E17" s="46">
        <f t="shared" si="0"/>
        <v>0</v>
      </c>
      <c r="F17" s="46" t="e">
        <f t="shared" si="1"/>
        <v>#DIV/0!</v>
      </c>
    </row>
    <row r="18" spans="1:6" ht="18" customHeight="1">
      <c r="A18" s="31" t="s">
        <v>283</v>
      </c>
      <c r="B18" s="26" t="s">
        <v>62</v>
      </c>
      <c r="C18" s="46"/>
      <c r="D18" s="34"/>
      <c r="E18" s="46">
        <f t="shared" si="0"/>
        <v>0</v>
      </c>
      <c r="F18" s="46" t="e">
        <f t="shared" si="1"/>
        <v>#DIV/0!</v>
      </c>
    </row>
    <row r="19" spans="1:6" s="158" customFormat="1" ht="35.25" customHeight="1">
      <c r="A19" s="36" t="s">
        <v>288</v>
      </c>
      <c r="B19" s="37" t="s">
        <v>64</v>
      </c>
      <c r="C19" s="47">
        <f>SUM(C20:C21)</f>
        <v>0</v>
      </c>
      <c r="D19" s="47">
        <f>SUM(D20:D21)</f>
        <v>0</v>
      </c>
      <c r="E19" s="47">
        <f t="shared" si="0"/>
        <v>0</v>
      </c>
      <c r="F19" s="47" t="e">
        <f t="shared" si="1"/>
        <v>#DIV/0!</v>
      </c>
    </row>
    <row r="20" spans="1:6" ht="24" customHeight="1">
      <c r="A20" s="31" t="s">
        <v>289</v>
      </c>
      <c r="B20" s="26" t="s">
        <v>67</v>
      </c>
      <c r="C20" s="46"/>
      <c r="D20" s="34"/>
      <c r="E20" s="46">
        <f t="shared" si="0"/>
        <v>0</v>
      </c>
      <c r="F20" s="46" t="e">
        <f t="shared" si="1"/>
        <v>#DIV/0!</v>
      </c>
    </row>
    <row r="21" spans="1:6" ht="19.5" customHeight="1">
      <c r="A21" s="31" t="s">
        <v>283</v>
      </c>
      <c r="B21" s="26" t="s">
        <v>69</v>
      </c>
      <c r="C21" s="46"/>
      <c r="D21" s="34"/>
      <c r="E21" s="46">
        <f t="shared" si="0"/>
        <v>0</v>
      </c>
      <c r="F21" s="46" t="e">
        <f t="shared" si="1"/>
        <v>#DIV/0!</v>
      </c>
    </row>
    <row r="22" spans="1:6" s="158" customFormat="1" ht="37.5">
      <c r="A22" s="36" t="s">
        <v>290</v>
      </c>
      <c r="B22" s="37" t="s">
        <v>81</v>
      </c>
      <c r="C22" s="47">
        <f>SUM(C23:C26)+C27</f>
        <v>0</v>
      </c>
      <c r="D22" s="47">
        <f>SUM(D23:D26)+D27</f>
        <v>0</v>
      </c>
      <c r="E22" s="47">
        <f t="shared" si="0"/>
        <v>0</v>
      </c>
      <c r="F22" s="47" t="e">
        <f t="shared" si="1"/>
        <v>#DIV/0!</v>
      </c>
    </row>
    <row r="23" spans="1:6" ht="38.25" customHeight="1">
      <c r="A23" s="31" t="s">
        <v>291</v>
      </c>
      <c r="B23" s="26" t="s">
        <v>83</v>
      </c>
      <c r="C23" s="46"/>
      <c r="D23" s="34"/>
      <c r="E23" s="46">
        <f t="shared" si="0"/>
        <v>0</v>
      </c>
      <c r="F23" s="46" t="e">
        <f t="shared" si="1"/>
        <v>#DIV/0!</v>
      </c>
    </row>
    <row r="24" spans="1:6" ht="21" customHeight="1">
      <c r="A24" s="31" t="s">
        <v>292</v>
      </c>
      <c r="B24" s="26" t="s">
        <v>103</v>
      </c>
      <c r="C24" s="46"/>
      <c r="D24" s="34"/>
      <c r="E24" s="46">
        <f t="shared" si="0"/>
        <v>0</v>
      </c>
      <c r="F24" s="46" t="e">
        <f t="shared" si="1"/>
        <v>#DIV/0!</v>
      </c>
    </row>
    <row r="25" spans="1:6" ht="21.75" customHeight="1">
      <c r="A25" s="31" t="s">
        <v>293</v>
      </c>
      <c r="B25" s="26" t="s">
        <v>105</v>
      </c>
      <c r="C25" s="46"/>
      <c r="D25" s="34"/>
      <c r="E25" s="46">
        <f t="shared" si="0"/>
        <v>0</v>
      </c>
      <c r="F25" s="46" t="e">
        <f t="shared" si="1"/>
        <v>#DIV/0!</v>
      </c>
    </row>
    <row r="26" spans="1:6" ht="22.5" customHeight="1">
      <c r="A26" s="31" t="s">
        <v>294</v>
      </c>
      <c r="B26" s="26" t="s">
        <v>107</v>
      </c>
      <c r="C26" s="46"/>
      <c r="D26" s="34"/>
      <c r="E26" s="46">
        <f t="shared" si="0"/>
        <v>0</v>
      </c>
      <c r="F26" s="46" t="e">
        <f t="shared" si="1"/>
        <v>#DIV/0!</v>
      </c>
    </row>
    <row r="27" spans="1:6" ht="18" customHeight="1">
      <c r="A27" s="31" t="s">
        <v>106</v>
      </c>
      <c r="B27" s="26" t="s">
        <v>109</v>
      </c>
      <c r="C27" s="46"/>
      <c r="D27" s="34"/>
      <c r="E27" s="46">
        <f t="shared" si="0"/>
        <v>0</v>
      </c>
      <c r="F27" s="46" t="e">
        <f t="shared" si="1"/>
        <v>#DIV/0!</v>
      </c>
    </row>
    <row r="28" spans="1:6" s="158" customFormat="1" ht="37.5">
      <c r="A28" s="36" t="s">
        <v>295</v>
      </c>
      <c r="B28" s="37" t="s">
        <v>111</v>
      </c>
      <c r="C28" s="47">
        <f>SUM(C29:C33)</f>
        <v>0</v>
      </c>
      <c r="D28" s="47">
        <f>SUM(D29:D33)</f>
        <v>0</v>
      </c>
      <c r="E28" s="47">
        <f t="shared" si="0"/>
        <v>0</v>
      </c>
      <c r="F28" s="47" t="e">
        <f t="shared" si="1"/>
        <v>#DIV/0!</v>
      </c>
    </row>
    <row r="29" spans="1:6" ht="20.25" customHeight="1">
      <c r="A29" s="31" t="s">
        <v>296</v>
      </c>
      <c r="B29" s="26" t="s">
        <v>113</v>
      </c>
      <c r="C29" s="46"/>
      <c r="D29" s="34"/>
      <c r="E29" s="46">
        <f t="shared" si="0"/>
        <v>0</v>
      </c>
      <c r="F29" s="46" t="e">
        <f t="shared" si="1"/>
        <v>#DIV/0!</v>
      </c>
    </row>
    <row r="30" spans="1:6" ht="19.5" customHeight="1">
      <c r="A30" s="31" t="s">
        <v>297</v>
      </c>
      <c r="B30" s="26" t="s">
        <v>116</v>
      </c>
      <c r="C30" s="46"/>
      <c r="D30" s="34"/>
      <c r="E30" s="46">
        <f t="shared" si="0"/>
        <v>0</v>
      </c>
      <c r="F30" s="46" t="e">
        <f t="shared" si="1"/>
        <v>#DIV/0!</v>
      </c>
    </row>
    <row r="31" spans="1:6" ht="20.25" customHeight="1">
      <c r="A31" s="31" t="s">
        <v>298</v>
      </c>
      <c r="B31" s="26" t="s">
        <v>118</v>
      </c>
      <c r="C31" s="46"/>
      <c r="D31" s="34"/>
      <c r="E31" s="46">
        <f t="shared" si="0"/>
        <v>0</v>
      </c>
      <c r="F31" s="46" t="e">
        <f t="shared" si="1"/>
        <v>#DIV/0!</v>
      </c>
    </row>
    <row r="32" spans="1:6" ht="20.25" customHeight="1">
      <c r="A32" s="31" t="s">
        <v>299</v>
      </c>
      <c r="B32" s="26" t="s">
        <v>120</v>
      </c>
      <c r="C32" s="46"/>
      <c r="D32" s="34"/>
      <c r="E32" s="46">
        <f t="shared" si="0"/>
        <v>0</v>
      </c>
      <c r="F32" s="46" t="e">
        <f t="shared" si="1"/>
        <v>#DIV/0!</v>
      </c>
    </row>
    <row r="33" spans="1:6" ht="18" customHeight="1">
      <c r="A33" s="31" t="s">
        <v>106</v>
      </c>
      <c r="B33" s="26" t="s">
        <v>122</v>
      </c>
      <c r="C33" s="46"/>
      <c r="D33" s="34"/>
      <c r="E33" s="46">
        <f t="shared" si="0"/>
        <v>0</v>
      </c>
      <c r="F33" s="46" t="e">
        <f t="shared" si="1"/>
        <v>#DIV/0!</v>
      </c>
    </row>
    <row r="34" spans="1:6" s="158" customFormat="1" ht="37.5">
      <c r="A34" s="36" t="s">
        <v>300</v>
      </c>
      <c r="B34" s="37" t="s">
        <v>124</v>
      </c>
      <c r="C34" s="47">
        <f>SUM(C35:C36)</f>
        <v>0</v>
      </c>
      <c r="D34" s="47">
        <f>SUM(D35:D36)</f>
        <v>0</v>
      </c>
      <c r="E34" s="47">
        <f t="shared" si="0"/>
        <v>0</v>
      </c>
      <c r="F34" s="47" t="e">
        <f t="shared" si="1"/>
        <v>#DIV/0!</v>
      </c>
    </row>
    <row r="35" spans="1:6" ht="17.25" customHeight="1">
      <c r="A35" s="31" t="s">
        <v>301</v>
      </c>
      <c r="B35" s="26" t="s">
        <v>135</v>
      </c>
      <c r="C35" s="46"/>
      <c r="D35" s="34"/>
      <c r="E35" s="46">
        <f t="shared" si="0"/>
        <v>0</v>
      </c>
      <c r="F35" s="46" t="e">
        <f t="shared" si="1"/>
        <v>#DIV/0!</v>
      </c>
    </row>
    <row r="36" spans="1:6" ht="25.5" customHeight="1">
      <c r="A36" s="31" t="s">
        <v>302</v>
      </c>
      <c r="B36" s="26" t="s">
        <v>142</v>
      </c>
      <c r="C36" s="46"/>
      <c r="D36" s="34"/>
      <c r="E36" s="46">
        <f t="shared" si="0"/>
        <v>0</v>
      </c>
      <c r="F36" s="46" t="e">
        <f t="shared" si="1"/>
        <v>#DIV/0!</v>
      </c>
    </row>
    <row r="37" spans="1:6" s="158" customFormat="1" ht="18" customHeight="1">
      <c r="A37" s="36" t="s">
        <v>303</v>
      </c>
      <c r="B37" s="41"/>
      <c r="C37" s="40"/>
      <c r="D37" s="40"/>
      <c r="E37" s="40"/>
      <c r="F37" s="40"/>
    </row>
    <row r="38" spans="1:6" s="158" customFormat="1" ht="18" customHeight="1">
      <c r="A38" s="36" t="s">
        <v>304</v>
      </c>
      <c r="B38" s="37" t="s">
        <v>146</v>
      </c>
      <c r="C38" s="47"/>
      <c r="D38" s="38"/>
      <c r="E38" s="47">
        <f aca="true" t="shared" si="2" ref="E38:E40">D38-C38</f>
        <v>0</v>
      </c>
      <c r="F38" s="47" t="e">
        <f aca="true" t="shared" si="3" ref="F38:F40">D38/C38*100</f>
        <v>#DIV/0!</v>
      </c>
    </row>
    <row r="39" spans="1:6" s="158" customFormat="1" ht="18" customHeight="1">
      <c r="A39" s="36" t="s">
        <v>305</v>
      </c>
      <c r="B39" s="37" t="s">
        <v>148</v>
      </c>
      <c r="C39" s="47">
        <f>C38+C8+C14+C19-C22-C28-C34</f>
        <v>0</v>
      </c>
      <c r="D39" s="47">
        <f>D38+D8+D14+D19-D22-D28-D34</f>
        <v>0</v>
      </c>
      <c r="E39" s="47">
        <f t="shared" si="2"/>
        <v>0</v>
      </c>
      <c r="F39" s="47" t="e">
        <f t="shared" si="3"/>
        <v>#DIV/0!</v>
      </c>
    </row>
    <row r="40" spans="1:6" s="158" customFormat="1" ht="18" customHeight="1">
      <c r="A40" s="36" t="s">
        <v>306</v>
      </c>
      <c r="B40" s="37" t="s">
        <v>150</v>
      </c>
      <c r="C40" s="47">
        <f>C39-C38</f>
        <v>0</v>
      </c>
      <c r="D40" s="47">
        <f>D39-D38</f>
        <v>0</v>
      </c>
      <c r="E40" s="47">
        <f t="shared" si="2"/>
        <v>0</v>
      </c>
      <c r="F40" s="47" t="e">
        <f t="shared" si="3"/>
        <v>#DIV/0!</v>
      </c>
    </row>
    <row r="41" spans="1:6" ht="18.75">
      <c r="A41" s="65"/>
      <c r="B41" s="51"/>
      <c r="C41" s="66"/>
      <c r="D41" s="67"/>
      <c r="E41" s="67"/>
      <c r="F41" s="67"/>
    </row>
    <row r="42" spans="1:11" s="119" customFormat="1" ht="12" customHeight="1">
      <c r="A42" s="68" t="s">
        <v>223</v>
      </c>
      <c r="B42" s="69"/>
      <c r="C42" s="118"/>
      <c r="D42" s="118"/>
      <c r="E42" s="70"/>
      <c r="F42" s="70"/>
      <c r="G42" s="30"/>
      <c r="H42" s="30"/>
      <c r="I42" s="30"/>
      <c r="J42" s="30"/>
      <c r="K42" s="1"/>
    </row>
    <row r="43" spans="1:11" s="120" customFormat="1" ht="6.75" customHeight="1">
      <c r="A43" s="74" t="s">
        <v>204</v>
      </c>
      <c r="B43" s="74"/>
      <c r="C43" s="75" t="s">
        <v>205</v>
      </c>
      <c r="D43" s="75"/>
      <c r="E43" s="76" t="s">
        <v>206</v>
      </c>
      <c r="F43" s="77"/>
      <c r="H43" s="121"/>
      <c r="I43" s="122"/>
      <c r="J43" s="122"/>
      <c r="K43" s="123"/>
    </row>
    <row r="44" spans="1:10" s="119" customFormat="1" ht="13.5" customHeight="1">
      <c r="A44" s="82" t="s">
        <v>207</v>
      </c>
      <c r="B44" s="83"/>
      <c r="C44" s="84" t="s">
        <v>208</v>
      </c>
      <c r="D44" s="69"/>
      <c r="E44" s="85" t="s">
        <v>209</v>
      </c>
      <c r="F44" s="83"/>
      <c r="H44" s="124"/>
      <c r="I44" s="124"/>
      <c r="J44" s="124"/>
    </row>
    <row r="45" spans="1:6" ht="18.75">
      <c r="A45" s="69"/>
      <c r="B45" s="69"/>
      <c r="C45" s="69"/>
      <c r="D45" s="69"/>
      <c r="E45" s="69"/>
      <c r="F45" s="69"/>
    </row>
    <row r="46" spans="1:6" ht="18.75">
      <c r="A46" s="69"/>
      <c r="B46" s="69"/>
      <c r="C46" s="69"/>
      <c r="D46" s="69"/>
      <c r="E46" s="69"/>
      <c r="F46" s="69"/>
    </row>
    <row r="47" spans="1:6" ht="18.75">
      <c r="A47" s="69"/>
      <c r="B47" s="69"/>
      <c r="C47" s="69"/>
      <c r="D47" s="69"/>
      <c r="E47" s="69"/>
      <c r="F47" s="69"/>
    </row>
    <row r="48" spans="1:6" ht="18.75">
      <c r="A48" s="69"/>
      <c r="B48" s="69"/>
      <c r="C48" s="69"/>
      <c r="D48" s="69"/>
      <c r="E48" s="69"/>
      <c r="F48" s="69"/>
    </row>
    <row r="49" spans="1:6" ht="18.75">
      <c r="A49" s="69"/>
      <c r="B49" s="69"/>
      <c r="C49" s="69"/>
      <c r="D49" s="69"/>
      <c r="E49" s="69"/>
      <c r="F49" s="69"/>
    </row>
    <row r="50" spans="1:6" ht="18.75">
      <c r="A50" s="69"/>
      <c r="B50" s="69"/>
      <c r="C50" s="69"/>
      <c r="D50" s="69"/>
      <c r="E50" s="69"/>
      <c r="F50" s="69"/>
    </row>
  </sheetData>
  <sheetProtection selectLockedCells="1" selectUnlockedCells="1"/>
  <mergeCells count="3">
    <mergeCell ref="D1:F1"/>
    <mergeCell ref="D2:F2"/>
    <mergeCell ref="A4:F4"/>
  </mergeCells>
  <printOptions/>
  <pageMargins left="0.9840277777777777" right="0.39375" top="0.32013888888888886" bottom="0.25" header="0.31527777777777777" footer="0.5118055555555555"/>
  <pageSetup horizontalDpi="300" verticalDpi="3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1"/>
  <sheetViews>
    <sheetView workbookViewId="0" topLeftCell="A40">
      <selection activeCell="A109" sqref="A109"/>
    </sheetView>
  </sheetViews>
  <sheetFormatPr defaultColWidth="9.00390625" defaultRowHeight="15" customHeight="1"/>
  <cols>
    <col min="1" max="1" width="44.00390625" style="159" customWidth="1"/>
    <col min="2" max="2" width="12.125" style="159" customWidth="1"/>
    <col min="3" max="3" width="11.625" style="159" customWidth="1"/>
    <col min="4" max="4" width="13.75390625" style="159" customWidth="1"/>
    <col min="5" max="5" width="15.00390625" style="159" customWidth="1"/>
    <col min="6" max="6" width="13.625" style="159" customWidth="1"/>
    <col min="7" max="7" width="18.75390625" style="159" customWidth="1"/>
    <col min="8" max="8" width="9.25390625" style="159" customWidth="1"/>
    <col min="9" max="9" width="9.875" style="159" customWidth="1"/>
    <col min="10" max="16384" width="9.125" style="159" customWidth="1"/>
  </cols>
  <sheetData>
    <row r="1" spans="1:9" ht="12.75" customHeight="1">
      <c r="A1" s="83"/>
      <c r="B1" s="83"/>
      <c r="C1" s="83"/>
      <c r="D1" s="83"/>
      <c r="E1" s="83"/>
      <c r="F1" s="55" t="s">
        <v>129</v>
      </c>
      <c r="G1" s="55"/>
      <c r="H1" s="55"/>
      <c r="I1" s="55"/>
    </row>
    <row r="2" spans="1:9" ht="15" customHeight="1">
      <c r="A2" s="83"/>
      <c r="B2" s="83"/>
      <c r="C2" s="83"/>
      <c r="D2" s="83"/>
      <c r="E2" s="83"/>
      <c r="F2" s="83"/>
      <c r="G2" s="55" t="s">
        <v>307</v>
      </c>
      <c r="H2" s="55"/>
      <c r="I2" s="55"/>
    </row>
    <row r="3" spans="1:9" ht="12" customHeight="1">
      <c r="A3" s="83"/>
      <c r="B3" s="83"/>
      <c r="C3" s="83"/>
      <c r="D3" s="83"/>
      <c r="E3" s="83"/>
      <c r="F3" s="83"/>
      <c r="G3" s="83"/>
      <c r="H3" s="83"/>
      <c r="I3" s="160"/>
    </row>
    <row r="4" spans="1:9" ht="15" customHeight="1">
      <c r="A4" s="23" t="s">
        <v>308</v>
      </c>
      <c r="B4" s="23"/>
      <c r="C4" s="23"/>
      <c r="D4" s="23"/>
      <c r="E4" s="23"/>
      <c r="F4" s="23"/>
      <c r="G4" s="23"/>
      <c r="H4" s="23"/>
      <c r="I4" s="23"/>
    </row>
    <row r="5" spans="1:9" ht="18.75" customHeight="1">
      <c r="A5" s="23" t="s">
        <v>309</v>
      </c>
      <c r="B5" s="23"/>
      <c r="C5" s="23"/>
      <c r="D5" s="23"/>
      <c r="E5" s="23"/>
      <c r="F5" s="23"/>
      <c r="G5" s="23"/>
      <c r="H5" s="23"/>
      <c r="I5" s="23"/>
    </row>
    <row r="6" spans="1:9" ht="18" customHeight="1">
      <c r="A6" s="4" t="s">
        <v>310</v>
      </c>
      <c r="B6" s="4"/>
      <c r="C6" s="4"/>
      <c r="D6" s="4"/>
      <c r="E6" s="4"/>
      <c r="F6" s="4"/>
      <c r="G6" s="4"/>
      <c r="H6" s="4"/>
      <c r="I6" s="4"/>
    </row>
    <row r="7" spans="1:9" ht="15" customHeight="1">
      <c r="A7" s="4" t="s">
        <v>311</v>
      </c>
      <c r="B7" s="4"/>
      <c r="C7" s="4"/>
      <c r="D7" s="4"/>
      <c r="E7" s="4"/>
      <c r="F7" s="4"/>
      <c r="G7" s="4"/>
      <c r="H7" s="4"/>
      <c r="I7" s="4"/>
    </row>
    <row r="8" spans="1:9" ht="10.5" customHeight="1">
      <c r="A8" s="161"/>
      <c r="B8" s="161"/>
      <c r="C8" s="161"/>
      <c r="D8" s="161"/>
      <c r="E8" s="161"/>
      <c r="F8" s="161"/>
      <c r="G8" s="161"/>
      <c r="H8" s="161"/>
      <c r="I8" s="161"/>
    </row>
    <row r="9" spans="1:9" ht="15" customHeight="1">
      <c r="A9" s="24" t="s">
        <v>312</v>
      </c>
      <c r="B9" s="24"/>
      <c r="C9" s="24"/>
      <c r="D9" s="24"/>
      <c r="E9" s="24"/>
      <c r="F9" s="24"/>
      <c r="G9" s="24"/>
      <c r="H9" s="24"/>
      <c r="I9" s="24"/>
    </row>
    <row r="10" spans="1:9" ht="9.75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ht="18.75" customHeight="1">
      <c r="A11" s="16" t="s">
        <v>313</v>
      </c>
      <c r="B11" s="16"/>
      <c r="C11" s="16"/>
      <c r="D11" s="16"/>
      <c r="E11" s="16"/>
      <c r="F11" s="16"/>
      <c r="G11" s="16"/>
      <c r="H11" s="16"/>
      <c r="I11" s="16"/>
    </row>
    <row r="12" spans="1:9" ht="18" customHeight="1">
      <c r="A12" s="16" t="s">
        <v>314</v>
      </c>
      <c r="B12" s="16"/>
      <c r="C12" s="16"/>
      <c r="D12" s="16"/>
      <c r="E12" s="16"/>
      <c r="F12" s="16"/>
      <c r="G12" s="16"/>
      <c r="H12" s="16"/>
      <c r="I12" s="16"/>
    </row>
    <row r="13" spans="1:9" ht="16.5" customHeight="1">
      <c r="A13" s="162" t="s">
        <v>315</v>
      </c>
      <c r="B13" s="162"/>
      <c r="C13" s="162"/>
      <c r="D13" s="162"/>
      <c r="E13" s="162"/>
      <c r="F13" s="162"/>
      <c r="G13" s="162"/>
      <c r="H13" s="162"/>
      <c r="I13" s="162"/>
    </row>
    <row r="14" spans="1:9" ht="89.25" customHeight="1">
      <c r="A14" s="162" t="s">
        <v>316</v>
      </c>
      <c r="B14" s="162"/>
      <c r="C14" s="162"/>
      <c r="D14" s="162"/>
      <c r="E14" s="162"/>
      <c r="F14" s="162"/>
      <c r="G14" s="162"/>
      <c r="H14" s="162"/>
      <c r="I14" s="162"/>
    </row>
    <row r="15" spans="1:9" ht="19.5" customHeight="1">
      <c r="A15" s="162"/>
      <c r="B15" s="162"/>
      <c r="C15" s="162"/>
      <c r="D15" s="162"/>
      <c r="E15" s="162"/>
      <c r="F15" s="162"/>
      <c r="G15" s="162"/>
      <c r="H15" s="162"/>
      <c r="I15" s="162"/>
    </row>
    <row r="16" spans="1:9" ht="20.25" customHeight="1">
      <c r="A16" s="163" t="s">
        <v>317</v>
      </c>
      <c r="B16" s="163"/>
      <c r="C16" s="163"/>
      <c r="D16" s="163"/>
      <c r="E16" s="163"/>
      <c r="F16" s="163"/>
      <c r="G16" s="163"/>
      <c r="H16" s="163"/>
      <c r="I16" s="163"/>
    </row>
    <row r="17" spans="1:9" ht="13.5" customHeight="1">
      <c r="A17" s="164"/>
      <c r="B17" s="164"/>
      <c r="C17" s="164"/>
      <c r="D17" s="164"/>
      <c r="E17" s="164"/>
      <c r="F17" s="164"/>
      <c r="G17" s="164"/>
      <c r="H17" s="164"/>
      <c r="I17" s="164"/>
    </row>
    <row r="18" spans="1:9" ht="15" customHeight="1">
      <c r="A18" s="165" t="s">
        <v>318</v>
      </c>
      <c r="B18" s="165"/>
      <c r="C18" s="165"/>
      <c r="D18" s="165"/>
      <c r="E18" s="165"/>
      <c r="F18" s="165"/>
      <c r="G18" s="165"/>
      <c r="H18" s="165"/>
      <c r="I18" s="165"/>
    </row>
    <row r="19" spans="1:9" ht="15" customHeight="1">
      <c r="A19" s="83"/>
      <c r="B19" s="166"/>
      <c r="C19" s="83"/>
      <c r="D19" s="83"/>
      <c r="E19" s="83"/>
      <c r="F19" s="83"/>
      <c r="G19" s="83"/>
      <c r="H19" s="83"/>
      <c r="I19" s="83"/>
    </row>
    <row r="20" spans="1:9" ht="15" customHeight="1">
      <c r="A20" s="167" t="s">
        <v>319</v>
      </c>
      <c r="B20" s="13" t="s">
        <v>320</v>
      </c>
      <c r="C20" s="13"/>
      <c r="D20" s="13"/>
      <c r="E20" s="13" t="s">
        <v>321</v>
      </c>
      <c r="F20" s="13"/>
      <c r="G20" s="13"/>
      <c r="H20" s="13"/>
      <c r="I20" s="13"/>
    </row>
    <row r="21" spans="1:9" ht="15" customHeight="1">
      <c r="A21" s="168">
        <v>1</v>
      </c>
      <c r="B21" s="168">
        <v>2</v>
      </c>
      <c r="C21" s="168"/>
      <c r="D21" s="168"/>
      <c r="E21" s="169">
        <v>3</v>
      </c>
      <c r="F21" s="169"/>
      <c r="G21" s="169"/>
      <c r="H21" s="169"/>
      <c r="I21" s="169"/>
    </row>
    <row r="22" spans="1:9" ht="15" customHeight="1">
      <c r="A22" s="167"/>
      <c r="B22" s="167"/>
      <c r="C22" s="167"/>
      <c r="D22" s="167"/>
      <c r="E22" s="13"/>
      <c r="F22" s="13"/>
      <c r="G22" s="13"/>
      <c r="H22" s="13"/>
      <c r="I22" s="13"/>
    </row>
    <row r="23" spans="1:9" ht="15" customHeight="1">
      <c r="A23" s="167"/>
      <c r="B23" s="167"/>
      <c r="C23" s="167"/>
      <c r="D23" s="167"/>
      <c r="E23" s="13"/>
      <c r="F23" s="13"/>
      <c r="G23" s="13"/>
      <c r="H23" s="13"/>
      <c r="I23" s="13"/>
    </row>
    <row r="24" spans="1:9" ht="21.75" customHeight="1">
      <c r="A24" s="167"/>
      <c r="B24" s="167"/>
      <c r="C24" s="167"/>
      <c r="D24" s="167"/>
      <c r="E24" s="13"/>
      <c r="F24" s="13"/>
      <c r="G24" s="13"/>
      <c r="H24" s="13"/>
      <c r="I24" s="13"/>
    </row>
    <row r="25" spans="1:9" ht="18.75" customHeight="1">
      <c r="A25" s="170"/>
      <c r="B25" s="171"/>
      <c r="C25" s="171"/>
      <c r="D25" s="171"/>
      <c r="E25" s="171"/>
      <c r="F25" s="171"/>
      <c r="G25" s="171"/>
      <c r="H25" s="171"/>
      <c r="I25" s="171"/>
    </row>
    <row r="26" spans="1:9" ht="12.75" customHeight="1">
      <c r="A26" s="167"/>
      <c r="B26" s="13"/>
      <c r="C26" s="13"/>
      <c r="D26" s="13"/>
      <c r="E26" s="13"/>
      <c r="F26" s="13"/>
      <c r="G26" s="13"/>
      <c r="H26" s="13"/>
      <c r="I26" s="13"/>
    </row>
    <row r="27" spans="1:9" ht="54.75" customHeight="1">
      <c r="A27" s="172" t="s">
        <v>322</v>
      </c>
      <c r="B27" s="172" t="s">
        <v>323</v>
      </c>
      <c r="C27" s="172"/>
      <c r="D27" s="172" t="s">
        <v>324</v>
      </c>
      <c r="E27" s="172"/>
      <c r="F27" s="172"/>
      <c r="G27" s="172"/>
      <c r="H27" s="172" t="s">
        <v>325</v>
      </c>
      <c r="I27" s="172"/>
    </row>
    <row r="28" spans="1:9" ht="68.25" customHeight="1">
      <c r="A28" s="172"/>
      <c r="B28" s="172" t="s">
        <v>326</v>
      </c>
      <c r="C28" s="172" t="s">
        <v>327</v>
      </c>
      <c r="D28" s="172" t="s">
        <v>326</v>
      </c>
      <c r="E28" s="172" t="s">
        <v>327</v>
      </c>
      <c r="F28" s="172" t="s">
        <v>328</v>
      </c>
      <c r="G28" s="172" t="s">
        <v>329</v>
      </c>
      <c r="H28" s="172"/>
      <c r="I28" s="172"/>
    </row>
    <row r="29" spans="1:9" ht="13.5" customHeight="1">
      <c r="A29" s="172">
        <v>1</v>
      </c>
      <c r="B29" s="172">
        <v>2</v>
      </c>
      <c r="C29" s="172">
        <v>3</v>
      </c>
      <c r="D29" s="172">
        <v>4</v>
      </c>
      <c r="E29" s="172">
        <v>5</v>
      </c>
      <c r="F29" s="172">
        <v>6</v>
      </c>
      <c r="G29" s="172">
        <v>7</v>
      </c>
      <c r="H29" s="172">
        <v>8</v>
      </c>
      <c r="I29" s="172"/>
    </row>
    <row r="30" spans="1:9" ht="13.5" customHeight="1">
      <c r="A30" s="172"/>
      <c r="B30" s="172"/>
      <c r="C30" s="172"/>
      <c r="D30" s="172"/>
      <c r="E30" s="172"/>
      <c r="F30" s="172"/>
      <c r="G30" s="172"/>
      <c r="H30" s="172"/>
      <c r="I30" s="172"/>
    </row>
    <row r="31" spans="1:9" ht="13.5" customHeight="1">
      <c r="A31" s="172"/>
      <c r="B31" s="172"/>
      <c r="C31" s="172"/>
      <c r="D31" s="172"/>
      <c r="E31" s="172"/>
      <c r="F31" s="172"/>
      <c r="G31" s="172"/>
      <c r="H31" s="173"/>
      <c r="I31" s="174"/>
    </row>
    <row r="32" spans="1:9" ht="13.5" customHeight="1">
      <c r="A32" s="172"/>
      <c r="B32" s="172"/>
      <c r="C32" s="172"/>
      <c r="D32" s="172"/>
      <c r="E32" s="172"/>
      <c r="F32" s="172"/>
      <c r="G32" s="172"/>
      <c r="H32" s="173"/>
      <c r="I32" s="174"/>
    </row>
    <row r="33" spans="1:9" ht="13.5" customHeight="1">
      <c r="A33" s="172"/>
      <c r="B33" s="172"/>
      <c r="C33" s="172"/>
      <c r="D33" s="172"/>
      <c r="E33" s="172"/>
      <c r="F33" s="172"/>
      <c r="G33" s="172"/>
      <c r="H33" s="173"/>
      <c r="I33" s="174"/>
    </row>
    <row r="34" spans="1:9" ht="15" customHeight="1">
      <c r="A34" s="22"/>
      <c r="B34" s="22"/>
      <c r="C34" s="22"/>
      <c r="D34" s="22"/>
      <c r="E34" s="22"/>
      <c r="F34" s="22"/>
      <c r="G34" s="22"/>
      <c r="H34" s="22"/>
      <c r="I34" s="22"/>
    </row>
    <row r="35" spans="1:9" s="177" customFormat="1" ht="15" customHeight="1">
      <c r="A35" s="13" t="s">
        <v>330</v>
      </c>
      <c r="B35" s="175">
        <v>100</v>
      </c>
      <c r="C35" s="175">
        <v>100</v>
      </c>
      <c r="D35" s="176"/>
      <c r="E35" s="176"/>
      <c r="F35" s="176"/>
      <c r="G35" s="176"/>
      <c r="H35" s="176"/>
      <c r="I35" s="176"/>
    </row>
    <row r="36" spans="1:9" ht="17.25" customHeight="1">
      <c r="A36" s="83"/>
      <c r="B36" s="83"/>
      <c r="C36" s="83"/>
      <c r="D36" s="83"/>
      <c r="E36" s="83"/>
      <c r="F36" s="83"/>
      <c r="G36" s="83"/>
      <c r="H36" s="83"/>
      <c r="I36" s="83"/>
    </row>
    <row r="37" spans="1:9" ht="15" customHeight="1">
      <c r="A37" s="165" t="s">
        <v>331</v>
      </c>
      <c r="B37" s="178"/>
      <c r="C37" s="178"/>
      <c r="D37" s="178"/>
      <c r="E37" s="178"/>
      <c r="F37" s="178"/>
      <c r="G37" s="178"/>
      <c r="H37" s="178"/>
      <c r="I37" s="55"/>
    </row>
    <row r="38" spans="1:9" ht="15" customHeight="1">
      <c r="A38" s="165"/>
      <c r="B38" s="178"/>
      <c r="C38" s="178"/>
      <c r="D38" s="178"/>
      <c r="E38" s="178"/>
      <c r="F38" s="178"/>
      <c r="G38" s="178"/>
      <c r="H38" s="178"/>
      <c r="I38" s="55"/>
    </row>
    <row r="39" spans="1:9" ht="72.75" customHeight="1">
      <c r="A39" s="26" t="s">
        <v>332</v>
      </c>
      <c r="B39" s="27" t="s">
        <v>333</v>
      </c>
      <c r="C39" s="27"/>
      <c r="D39" s="27" t="s">
        <v>334</v>
      </c>
      <c r="E39" s="27" t="s">
        <v>335</v>
      </c>
      <c r="F39" s="27" t="s">
        <v>336</v>
      </c>
      <c r="G39" s="27" t="s">
        <v>337</v>
      </c>
      <c r="H39" s="27" t="s">
        <v>338</v>
      </c>
      <c r="I39" s="27"/>
    </row>
    <row r="40" spans="1:9" ht="15" customHeight="1">
      <c r="A40" s="26">
        <v>1</v>
      </c>
      <c r="B40" s="26">
        <v>2</v>
      </c>
      <c r="C40" s="26"/>
      <c r="D40" s="26">
        <v>3</v>
      </c>
      <c r="E40" s="26">
        <v>4</v>
      </c>
      <c r="F40" s="26">
        <v>5</v>
      </c>
      <c r="G40" s="26">
        <v>6</v>
      </c>
      <c r="H40" s="26">
        <v>7</v>
      </c>
      <c r="I40" s="26"/>
    </row>
    <row r="41" spans="1:9" ht="15" customHeight="1">
      <c r="A41" s="179"/>
      <c r="B41" s="179"/>
      <c r="C41" s="179"/>
      <c r="D41" s="179"/>
      <c r="E41" s="179"/>
      <c r="F41" s="179"/>
      <c r="G41" s="179"/>
      <c r="H41" s="179"/>
      <c r="I41" s="179"/>
    </row>
    <row r="42" spans="1:9" ht="15" customHeight="1">
      <c r="A42" s="179"/>
      <c r="B42" s="180"/>
      <c r="C42" s="181"/>
      <c r="D42" s="179"/>
      <c r="E42" s="179"/>
      <c r="F42" s="179"/>
      <c r="G42" s="179"/>
      <c r="H42" s="180"/>
      <c r="I42" s="181"/>
    </row>
    <row r="43" spans="1:9" ht="15" customHeight="1">
      <c r="A43" s="179"/>
      <c r="B43" s="179"/>
      <c r="C43" s="179"/>
      <c r="D43" s="179"/>
      <c r="E43" s="179"/>
      <c r="F43" s="179"/>
      <c r="G43" s="179"/>
      <c r="H43" s="179"/>
      <c r="I43" s="179"/>
    </row>
    <row r="44" spans="1:9" s="177" customFormat="1" ht="15" customHeight="1">
      <c r="A44" s="26" t="s">
        <v>339</v>
      </c>
      <c r="B44" s="171" t="s">
        <v>340</v>
      </c>
      <c r="C44" s="171"/>
      <c r="D44" s="171"/>
      <c r="E44" s="171" t="s">
        <v>340</v>
      </c>
      <c r="F44" s="171" t="s">
        <v>340</v>
      </c>
      <c r="G44" s="182"/>
      <c r="H44" s="182"/>
      <c r="I44" s="182"/>
    </row>
    <row r="45" spans="1:9" s="183" customFormat="1" ht="12.75" customHeight="1">
      <c r="A45" s="55"/>
      <c r="B45" s="70"/>
      <c r="C45" s="70"/>
      <c r="D45" s="70"/>
      <c r="E45" s="70"/>
      <c r="F45" s="70"/>
      <c r="G45" s="70"/>
      <c r="H45" s="70"/>
      <c r="I45" s="70"/>
    </row>
    <row r="46" spans="1:9" s="183" customFormat="1" ht="12" customHeight="1">
      <c r="A46" s="55"/>
      <c r="B46" s="70"/>
      <c r="C46" s="70"/>
      <c r="D46" s="70"/>
      <c r="E46" s="70"/>
      <c r="F46" s="70"/>
      <c r="G46" s="70"/>
      <c r="H46" s="70"/>
      <c r="I46" s="70"/>
    </row>
    <row r="47" spans="1:9" s="184" customFormat="1" ht="15" customHeight="1">
      <c r="A47" s="165" t="s">
        <v>341</v>
      </c>
      <c r="B47" s="165"/>
      <c r="C47" s="165"/>
      <c r="D47" s="165"/>
      <c r="E47" s="165"/>
      <c r="F47" s="165"/>
      <c r="G47" s="165"/>
      <c r="H47" s="165"/>
      <c r="I47" s="55"/>
    </row>
    <row r="48" spans="1:9" s="184" customFormat="1" ht="15" customHeight="1">
      <c r="A48" s="165"/>
      <c r="B48" s="165"/>
      <c r="C48" s="165"/>
      <c r="D48" s="165"/>
      <c r="E48" s="165"/>
      <c r="F48" s="165"/>
      <c r="G48" s="165"/>
      <c r="H48" s="165"/>
      <c r="I48" s="55"/>
    </row>
    <row r="49" spans="1:9" s="183" customFormat="1" ht="54.75" customHeight="1">
      <c r="A49" s="26" t="s">
        <v>342</v>
      </c>
      <c r="B49" s="27" t="s">
        <v>343</v>
      </c>
      <c r="C49" s="27"/>
      <c r="D49" s="27" t="s">
        <v>344</v>
      </c>
      <c r="E49" s="27"/>
      <c r="F49" s="27" t="s">
        <v>345</v>
      </c>
      <c r="G49" s="27"/>
      <c r="H49" s="27" t="s">
        <v>346</v>
      </c>
      <c r="I49" s="27"/>
    </row>
    <row r="50" spans="1:9" s="183" customFormat="1" ht="24" customHeight="1">
      <c r="A50" s="26"/>
      <c r="B50" s="27"/>
      <c r="C50" s="27"/>
      <c r="D50" s="26" t="s">
        <v>326</v>
      </c>
      <c r="E50" s="26" t="s">
        <v>327</v>
      </c>
      <c r="F50" s="26" t="s">
        <v>326</v>
      </c>
      <c r="G50" s="26" t="s">
        <v>327</v>
      </c>
      <c r="H50" s="27"/>
      <c r="I50" s="27"/>
    </row>
    <row r="51" spans="1:9" s="183" customFormat="1" ht="15" customHeight="1">
      <c r="A51" s="26">
        <v>1</v>
      </c>
      <c r="B51" s="27">
        <v>2</v>
      </c>
      <c r="C51" s="27"/>
      <c r="D51" s="26">
        <v>3</v>
      </c>
      <c r="E51" s="26">
        <v>4</v>
      </c>
      <c r="F51" s="26">
        <v>5</v>
      </c>
      <c r="G51" s="26">
        <v>6</v>
      </c>
      <c r="H51" s="27">
        <v>7</v>
      </c>
      <c r="I51" s="27"/>
    </row>
    <row r="52" spans="1:9" s="183" customFormat="1" ht="15" customHeight="1">
      <c r="A52" s="35" t="s">
        <v>347</v>
      </c>
      <c r="B52" s="33"/>
      <c r="C52" s="33"/>
      <c r="D52" s="33"/>
      <c r="E52" s="33"/>
      <c r="F52" s="33"/>
      <c r="G52" s="33"/>
      <c r="H52" s="33"/>
      <c r="I52" s="33"/>
    </row>
    <row r="53" spans="1:9" s="183" customFormat="1" ht="15" customHeight="1">
      <c r="A53" s="35" t="s">
        <v>348</v>
      </c>
      <c r="B53" s="33"/>
      <c r="C53" s="33"/>
      <c r="D53" s="33"/>
      <c r="E53" s="33"/>
      <c r="F53" s="33"/>
      <c r="G53" s="33"/>
      <c r="H53" s="33"/>
      <c r="I53" s="33"/>
    </row>
    <row r="54" spans="1:9" s="183" customFormat="1" ht="15" customHeight="1">
      <c r="A54" s="35" t="s">
        <v>349</v>
      </c>
      <c r="B54" s="33"/>
      <c r="C54" s="33"/>
      <c r="D54" s="33"/>
      <c r="E54" s="33"/>
      <c r="F54" s="33"/>
      <c r="G54" s="33"/>
      <c r="H54" s="33"/>
      <c r="I54" s="33"/>
    </row>
    <row r="55" spans="1:9" s="183" customFormat="1" ht="15" customHeight="1">
      <c r="A55" s="35" t="s">
        <v>348</v>
      </c>
      <c r="B55" s="33"/>
      <c r="C55" s="33"/>
      <c r="D55" s="33"/>
      <c r="E55" s="33"/>
      <c r="F55" s="33"/>
      <c r="G55" s="33"/>
      <c r="H55" s="33"/>
      <c r="I55" s="33"/>
    </row>
    <row r="56" spans="1:9" s="183" customFormat="1" ht="15" customHeight="1">
      <c r="A56" s="31" t="s">
        <v>350</v>
      </c>
      <c r="B56" s="33"/>
      <c r="C56" s="33"/>
      <c r="D56" s="33"/>
      <c r="E56" s="33"/>
      <c r="F56" s="33"/>
      <c r="G56" s="33"/>
      <c r="H56" s="33"/>
      <c r="I56" s="33"/>
    </row>
    <row r="57" spans="1:9" s="183" customFormat="1" ht="15" customHeight="1">
      <c r="A57" s="31" t="s">
        <v>348</v>
      </c>
      <c r="B57" s="33"/>
      <c r="C57" s="33"/>
      <c r="D57" s="33"/>
      <c r="E57" s="33"/>
      <c r="F57" s="33"/>
      <c r="G57" s="33"/>
      <c r="H57" s="33"/>
      <c r="I57" s="33"/>
    </row>
    <row r="58" spans="1:10" s="184" customFormat="1" ht="15" customHeight="1">
      <c r="A58" s="185" t="s">
        <v>339</v>
      </c>
      <c r="B58" s="33">
        <f>SUM(B52:C56)</f>
        <v>0</v>
      </c>
      <c r="C58" s="33"/>
      <c r="D58" s="33">
        <f>SUM(D52:D56)</f>
        <v>0</v>
      </c>
      <c r="E58" s="33">
        <f>SUM(E52:E56)</f>
        <v>0</v>
      </c>
      <c r="F58" s="33">
        <f>SUM(F52:F56)</f>
        <v>0</v>
      </c>
      <c r="G58" s="33">
        <f>SUM(G52:G56)</f>
        <v>0</v>
      </c>
      <c r="H58" s="33">
        <f>SUM(H52:H56)</f>
        <v>0</v>
      </c>
      <c r="I58" s="33"/>
      <c r="J58" s="183"/>
    </row>
    <row r="59" spans="1:10" s="184" customFormat="1" ht="15" customHeight="1">
      <c r="A59" s="55"/>
      <c r="B59" s="186"/>
      <c r="C59" s="186"/>
      <c r="D59" s="186"/>
      <c r="E59" s="186"/>
      <c r="F59" s="186"/>
      <c r="G59" s="186"/>
      <c r="H59" s="186"/>
      <c r="I59" s="186"/>
      <c r="J59" s="183"/>
    </row>
    <row r="60" spans="1:9" s="183" customFormat="1" ht="14.25" customHeight="1">
      <c r="A60" s="55"/>
      <c r="B60" s="70"/>
      <c r="C60" s="70"/>
      <c r="D60" s="70"/>
      <c r="E60" s="70"/>
      <c r="F60" s="70"/>
      <c r="G60" s="70"/>
      <c r="H60" s="70"/>
      <c r="I60" s="70"/>
    </row>
    <row r="61" spans="1:9" ht="15.75" customHeight="1">
      <c r="A61" s="165" t="s">
        <v>351</v>
      </c>
      <c r="B61" s="178"/>
      <c r="C61" s="178"/>
      <c r="D61" s="178"/>
      <c r="E61" s="178"/>
      <c r="F61" s="178"/>
      <c r="G61" s="178"/>
      <c r="H61" s="178"/>
      <c r="I61" s="55"/>
    </row>
    <row r="62" spans="1:9" ht="12" customHeight="1">
      <c r="A62" s="165"/>
      <c r="B62" s="178"/>
      <c r="C62" s="178"/>
      <c r="D62" s="178"/>
      <c r="E62" s="178"/>
      <c r="F62" s="178"/>
      <c r="G62" s="178"/>
      <c r="H62" s="178"/>
      <c r="I62" s="55"/>
    </row>
    <row r="63" spans="1:9" ht="85.5" customHeight="1">
      <c r="A63" s="13" t="s">
        <v>33</v>
      </c>
      <c r="B63" s="172" t="s">
        <v>352</v>
      </c>
      <c r="C63" s="172" t="s">
        <v>212</v>
      </c>
      <c r="D63" s="172" t="s">
        <v>37</v>
      </c>
      <c r="E63" s="172" t="s">
        <v>353</v>
      </c>
      <c r="F63" s="172" t="s">
        <v>354</v>
      </c>
      <c r="G63" s="172" t="s">
        <v>355</v>
      </c>
      <c r="H63" s="172"/>
      <c r="I63" s="172"/>
    </row>
    <row r="64" spans="1:9" ht="13.5" customHeight="1">
      <c r="A64" s="13">
        <v>1</v>
      </c>
      <c r="B64" s="172">
        <v>2</v>
      </c>
      <c r="C64" s="172">
        <v>3</v>
      </c>
      <c r="D64" s="172">
        <v>4</v>
      </c>
      <c r="E64" s="172">
        <v>5</v>
      </c>
      <c r="F64" s="172">
        <v>6</v>
      </c>
      <c r="G64" s="172">
        <v>7</v>
      </c>
      <c r="H64" s="172"/>
      <c r="I64" s="172"/>
    </row>
    <row r="65" spans="1:9" ht="37.5" customHeight="1">
      <c r="A65" s="31" t="s">
        <v>356</v>
      </c>
      <c r="B65" s="26" t="s">
        <v>48</v>
      </c>
      <c r="C65" s="172"/>
      <c r="D65" s="172"/>
      <c r="E65" s="187">
        <f aca="true" t="shared" si="0" ref="E65:E70">D65-C65</f>
        <v>0</v>
      </c>
      <c r="F65" s="187" t="e">
        <f aca="true" t="shared" si="1" ref="F65:F70">D65/C65*100</f>
        <v>#DIV/0!</v>
      </c>
      <c r="G65" s="172"/>
      <c r="H65" s="172"/>
      <c r="I65" s="172"/>
    </row>
    <row r="66" spans="1:9" ht="37.5" customHeight="1">
      <c r="A66" s="188" t="s">
        <v>357</v>
      </c>
      <c r="B66" s="189" t="s">
        <v>50</v>
      </c>
      <c r="C66" s="187"/>
      <c r="D66" s="187"/>
      <c r="E66" s="187">
        <f t="shared" si="0"/>
        <v>0</v>
      </c>
      <c r="F66" s="187" t="e">
        <f t="shared" si="1"/>
        <v>#DIV/0!</v>
      </c>
      <c r="G66" s="22"/>
      <c r="H66" s="22"/>
      <c r="I66" s="22"/>
    </row>
    <row r="67" spans="1:9" ht="37.5" customHeight="1">
      <c r="A67" s="188" t="s">
        <v>53</v>
      </c>
      <c r="B67" s="189" t="s">
        <v>54</v>
      </c>
      <c r="C67" s="187"/>
      <c r="D67" s="187"/>
      <c r="E67" s="187">
        <f t="shared" si="0"/>
        <v>0</v>
      </c>
      <c r="F67" s="187" t="e">
        <f t="shared" si="1"/>
        <v>#DIV/0!</v>
      </c>
      <c r="G67" s="22"/>
      <c r="H67" s="22"/>
      <c r="I67" s="22"/>
    </row>
    <row r="68" spans="1:9" ht="18.75" customHeight="1">
      <c r="A68" s="190" t="s">
        <v>358</v>
      </c>
      <c r="B68" s="189" t="s">
        <v>56</v>
      </c>
      <c r="C68" s="187"/>
      <c r="D68" s="187"/>
      <c r="E68" s="187">
        <f t="shared" si="0"/>
        <v>0</v>
      </c>
      <c r="F68" s="187" t="e">
        <f t="shared" si="1"/>
        <v>#DIV/0!</v>
      </c>
      <c r="G68" s="22"/>
      <c r="H68" s="22"/>
      <c r="I68" s="22"/>
    </row>
    <row r="69" spans="1:9" ht="37.5" customHeight="1">
      <c r="A69" s="188" t="s">
        <v>57</v>
      </c>
      <c r="B69" s="189" t="s">
        <v>58</v>
      </c>
      <c r="C69" s="187"/>
      <c r="D69" s="187"/>
      <c r="E69" s="187">
        <f t="shared" si="0"/>
        <v>0</v>
      </c>
      <c r="F69" s="187" t="e">
        <f t="shared" si="1"/>
        <v>#DIV/0!</v>
      </c>
      <c r="G69" s="22"/>
      <c r="H69" s="22"/>
      <c r="I69" s="22"/>
    </row>
    <row r="70" spans="1:9" ht="18.75" customHeight="1">
      <c r="A70" s="188" t="s">
        <v>59</v>
      </c>
      <c r="B70" s="189" t="s">
        <v>60</v>
      </c>
      <c r="C70" s="187"/>
      <c r="D70" s="187"/>
      <c r="E70" s="187">
        <f t="shared" si="0"/>
        <v>0</v>
      </c>
      <c r="F70" s="187" t="e">
        <f t="shared" si="1"/>
        <v>#DIV/0!</v>
      </c>
      <c r="G70" s="22"/>
      <c r="H70" s="22"/>
      <c r="I70" s="22"/>
    </row>
    <row r="71" spans="1:9" ht="84.75" customHeight="1">
      <c r="A71" s="112" t="s">
        <v>61</v>
      </c>
      <c r="B71" s="191" t="s">
        <v>62</v>
      </c>
      <c r="C71" s="187"/>
      <c r="D71" s="187"/>
      <c r="E71" s="187"/>
      <c r="F71" s="187"/>
      <c r="G71" s="22"/>
      <c r="H71" s="22"/>
      <c r="I71" s="22"/>
    </row>
    <row r="72" spans="1:9" ht="56.25" customHeight="1">
      <c r="A72" s="192" t="s">
        <v>359</v>
      </c>
      <c r="B72" s="193" t="s">
        <v>67</v>
      </c>
      <c r="C72" s="194">
        <f>SUM(C73:C79)</f>
        <v>0</v>
      </c>
      <c r="D72" s="194">
        <f>SUM(D73:D79)</f>
        <v>0</v>
      </c>
      <c r="E72" s="194">
        <f aca="true" t="shared" si="2" ref="E72:E113">D72-C72</f>
        <v>0</v>
      </c>
      <c r="F72" s="194" t="e">
        <f aca="true" t="shared" si="3" ref="F72:F113">D72/C72*100</f>
        <v>#DIV/0!</v>
      </c>
      <c r="G72" s="22"/>
      <c r="H72" s="22"/>
      <c r="I72" s="22"/>
    </row>
    <row r="73" spans="1:9" ht="37.5" customHeight="1">
      <c r="A73" s="31" t="s">
        <v>360</v>
      </c>
      <c r="B73" s="27" t="s">
        <v>361</v>
      </c>
      <c r="C73" s="26"/>
      <c r="D73" s="187"/>
      <c r="E73" s="187">
        <f t="shared" si="2"/>
        <v>0</v>
      </c>
      <c r="F73" s="187" t="e">
        <f t="shared" si="3"/>
        <v>#DIV/0!</v>
      </c>
      <c r="G73" s="13"/>
      <c r="H73" s="13"/>
      <c r="I73" s="13"/>
    </row>
    <row r="74" spans="1:9" ht="18.75" customHeight="1">
      <c r="A74" s="31" t="s">
        <v>362</v>
      </c>
      <c r="B74" s="27" t="s">
        <v>363</v>
      </c>
      <c r="C74" s="26"/>
      <c r="D74" s="187"/>
      <c r="E74" s="187">
        <f t="shared" si="2"/>
        <v>0</v>
      </c>
      <c r="F74" s="187" t="e">
        <f t="shared" si="3"/>
        <v>#DIV/0!</v>
      </c>
      <c r="G74" s="13"/>
      <c r="H74" s="13"/>
      <c r="I74" s="13"/>
    </row>
    <row r="75" spans="1:9" ht="18.75" customHeight="1">
      <c r="A75" s="22" t="s">
        <v>364</v>
      </c>
      <c r="B75" s="13" t="s">
        <v>365</v>
      </c>
      <c r="C75" s="26"/>
      <c r="D75" s="187"/>
      <c r="E75" s="187">
        <f t="shared" si="2"/>
        <v>0</v>
      </c>
      <c r="F75" s="187" t="e">
        <f t="shared" si="3"/>
        <v>#DIV/0!</v>
      </c>
      <c r="G75" s="13"/>
      <c r="H75" s="13"/>
      <c r="I75" s="13"/>
    </row>
    <row r="76" spans="1:9" ht="18.75" customHeight="1">
      <c r="A76" s="188" t="s">
        <v>366</v>
      </c>
      <c r="B76" s="195" t="s">
        <v>367</v>
      </c>
      <c r="C76" s="26"/>
      <c r="D76" s="187"/>
      <c r="E76" s="187">
        <f t="shared" si="2"/>
        <v>0</v>
      </c>
      <c r="F76" s="187" t="e">
        <f t="shared" si="3"/>
        <v>#DIV/0!</v>
      </c>
      <c r="G76" s="13"/>
      <c r="H76" s="13"/>
      <c r="I76" s="13"/>
    </row>
    <row r="77" spans="1:9" ht="18.75" customHeight="1">
      <c r="A77" s="22" t="s">
        <v>368</v>
      </c>
      <c r="B77" s="13" t="s">
        <v>369</v>
      </c>
      <c r="C77" s="26"/>
      <c r="D77" s="187"/>
      <c r="E77" s="187">
        <f t="shared" si="2"/>
        <v>0</v>
      </c>
      <c r="F77" s="187" t="e">
        <f t="shared" si="3"/>
        <v>#DIV/0!</v>
      </c>
      <c r="G77" s="13"/>
      <c r="H77" s="13"/>
      <c r="I77" s="13"/>
    </row>
    <row r="78" spans="1:9" ht="37.5" customHeight="1">
      <c r="A78" s="188" t="s">
        <v>370</v>
      </c>
      <c r="B78" s="195" t="s">
        <v>371</v>
      </c>
      <c r="C78" s="26"/>
      <c r="D78" s="187"/>
      <c r="E78" s="187">
        <f t="shared" si="2"/>
        <v>0</v>
      </c>
      <c r="F78" s="187" t="e">
        <f t="shared" si="3"/>
        <v>#DIV/0!</v>
      </c>
      <c r="G78" s="13"/>
      <c r="H78" s="13"/>
      <c r="I78" s="13"/>
    </row>
    <row r="79" spans="1:9" ht="18.75" customHeight="1">
      <c r="A79" s="188" t="s">
        <v>372</v>
      </c>
      <c r="B79" s="195" t="s">
        <v>373</v>
      </c>
      <c r="C79" s="26"/>
      <c r="D79" s="187"/>
      <c r="E79" s="187">
        <f t="shared" si="2"/>
        <v>0</v>
      </c>
      <c r="F79" s="187" t="e">
        <f t="shared" si="3"/>
        <v>#DIV/0!</v>
      </c>
      <c r="G79" s="13"/>
      <c r="H79" s="13"/>
      <c r="I79" s="13"/>
    </row>
    <row r="80" spans="1:9" ht="37.5" customHeight="1">
      <c r="A80" s="196" t="s">
        <v>374</v>
      </c>
      <c r="B80" s="197" t="s">
        <v>79</v>
      </c>
      <c r="C80" s="194">
        <f>SUM(C81:C95)+C97</f>
        <v>0</v>
      </c>
      <c r="D80" s="194">
        <f>SUM(D81:D95)+D97</f>
        <v>0</v>
      </c>
      <c r="E80" s="194">
        <f t="shared" si="2"/>
        <v>0</v>
      </c>
      <c r="F80" s="194" t="e">
        <f t="shared" si="3"/>
        <v>#DIV/0!</v>
      </c>
      <c r="G80" s="22"/>
      <c r="H80" s="22"/>
      <c r="I80" s="22"/>
    </row>
    <row r="81" spans="1:9" ht="18.75" customHeight="1">
      <c r="A81" s="188" t="s">
        <v>375</v>
      </c>
      <c r="B81" s="145" t="s">
        <v>376</v>
      </c>
      <c r="C81" s="187"/>
      <c r="D81" s="187"/>
      <c r="E81" s="187">
        <f t="shared" si="2"/>
        <v>0</v>
      </c>
      <c r="F81" s="187" t="e">
        <f t="shared" si="3"/>
        <v>#DIV/0!</v>
      </c>
      <c r="G81" s="22"/>
      <c r="H81" s="22"/>
      <c r="I81" s="22"/>
    </row>
    <row r="82" spans="1:9" ht="18.75" customHeight="1">
      <c r="A82" s="188" t="s">
        <v>377</v>
      </c>
      <c r="B82" s="145" t="s">
        <v>378</v>
      </c>
      <c r="C82" s="187"/>
      <c r="D82" s="187"/>
      <c r="E82" s="187">
        <f t="shared" si="2"/>
        <v>0</v>
      </c>
      <c r="F82" s="187" t="e">
        <f t="shared" si="3"/>
        <v>#DIV/0!</v>
      </c>
      <c r="G82" s="22"/>
      <c r="H82" s="22"/>
      <c r="I82" s="22"/>
    </row>
    <row r="83" spans="1:9" ht="18.75" customHeight="1">
      <c r="A83" s="188" t="s">
        <v>366</v>
      </c>
      <c r="B83" s="145" t="s">
        <v>379</v>
      </c>
      <c r="C83" s="187"/>
      <c r="D83" s="187"/>
      <c r="E83" s="187">
        <f t="shared" si="2"/>
        <v>0</v>
      </c>
      <c r="F83" s="187" t="e">
        <f t="shared" si="3"/>
        <v>#DIV/0!</v>
      </c>
      <c r="G83" s="22"/>
      <c r="H83" s="22"/>
      <c r="I83" s="22"/>
    </row>
    <row r="84" spans="1:9" ht="18.75" customHeight="1">
      <c r="A84" s="188" t="s">
        <v>368</v>
      </c>
      <c r="B84" s="145" t="s">
        <v>380</v>
      </c>
      <c r="C84" s="187"/>
      <c r="D84" s="187"/>
      <c r="E84" s="187">
        <f t="shared" si="2"/>
        <v>0</v>
      </c>
      <c r="F84" s="187" t="e">
        <f t="shared" si="3"/>
        <v>#DIV/0!</v>
      </c>
      <c r="G84" s="22"/>
      <c r="H84" s="22"/>
      <c r="I84" s="22"/>
    </row>
    <row r="85" spans="1:9" ht="75" customHeight="1">
      <c r="A85" s="198" t="s">
        <v>381</v>
      </c>
      <c r="B85" s="145" t="s">
        <v>382</v>
      </c>
      <c r="C85" s="187"/>
      <c r="D85" s="187"/>
      <c r="E85" s="187">
        <f t="shared" si="2"/>
        <v>0</v>
      </c>
      <c r="F85" s="187" t="e">
        <f t="shared" si="3"/>
        <v>#DIV/0!</v>
      </c>
      <c r="G85" s="22"/>
      <c r="H85" s="22"/>
      <c r="I85" s="22"/>
    </row>
    <row r="86" spans="1:9" ht="75" customHeight="1">
      <c r="A86" s="188" t="s">
        <v>383</v>
      </c>
      <c r="B86" s="145" t="s">
        <v>384</v>
      </c>
      <c r="C86" s="187"/>
      <c r="D86" s="187"/>
      <c r="E86" s="187">
        <f t="shared" si="2"/>
        <v>0</v>
      </c>
      <c r="F86" s="187" t="e">
        <f t="shared" si="3"/>
        <v>#DIV/0!</v>
      </c>
      <c r="G86" s="22"/>
      <c r="H86" s="22"/>
      <c r="I86" s="22"/>
    </row>
    <row r="87" spans="1:9" ht="56.25" customHeight="1">
      <c r="A87" s="188" t="s">
        <v>385</v>
      </c>
      <c r="B87" s="145" t="s">
        <v>386</v>
      </c>
      <c r="C87" s="187"/>
      <c r="D87" s="187"/>
      <c r="E87" s="187">
        <f t="shared" si="2"/>
        <v>0</v>
      </c>
      <c r="F87" s="187" t="e">
        <f t="shared" si="3"/>
        <v>#DIV/0!</v>
      </c>
      <c r="G87" s="22"/>
      <c r="H87" s="22"/>
      <c r="I87" s="22"/>
    </row>
    <row r="88" spans="1:9" ht="37.5" customHeight="1">
      <c r="A88" s="188" t="s">
        <v>387</v>
      </c>
      <c r="B88" s="145" t="s">
        <v>388</v>
      </c>
      <c r="C88" s="187"/>
      <c r="D88" s="187"/>
      <c r="E88" s="187">
        <f t="shared" si="2"/>
        <v>0</v>
      </c>
      <c r="F88" s="187" t="e">
        <f t="shared" si="3"/>
        <v>#DIV/0!</v>
      </c>
      <c r="G88" s="22"/>
      <c r="H88" s="22"/>
      <c r="I88" s="22"/>
    </row>
    <row r="89" spans="1:9" ht="18.75" customHeight="1">
      <c r="A89" s="188" t="s">
        <v>389</v>
      </c>
      <c r="B89" s="145" t="s">
        <v>390</v>
      </c>
      <c r="C89" s="187"/>
      <c r="D89" s="187"/>
      <c r="E89" s="187">
        <f t="shared" si="2"/>
        <v>0</v>
      </c>
      <c r="F89" s="187" t="e">
        <f t="shared" si="3"/>
        <v>#DIV/0!</v>
      </c>
      <c r="G89" s="22"/>
      <c r="H89" s="22"/>
      <c r="I89" s="22"/>
    </row>
    <row r="90" spans="1:9" ht="37.5" customHeight="1">
      <c r="A90" s="188" t="s">
        <v>391</v>
      </c>
      <c r="B90" s="145" t="s">
        <v>392</v>
      </c>
      <c r="C90" s="187"/>
      <c r="D90" s="187"/>
      <c r="E90" s="187">
        <f t="shared" si="2"/>
        <v>0</v>
      </c>
      <c r="F90" s="187" t="e">
        <f t="shared" si="3"/>
        <v>#DIV/0!</v>
      </c>
      <c r="G90" s="22"/>
      <c r="H90" s="22"/>
      <c r="I90" s="22"/>
    </row>
    <row r="91" spans="1:9" ht="18.75" customHeight="1">
      <c r="A91" s="188" t="s">
        <v>393</v>
      </c>
      <c r="B91" s="145" t="s">
        <v>394</v>
      </c>
      <c r="C91" s="187"/>
      <c r="D91" s="187"/>
      <c r="E91" s="187">
        <f t="shared" si="2"/>
        <v>0</v>
      </c>
      <c r="F91" s="187" t="e">
        <f t="shared" si="3"/>
        <v>#DIV/0!</v>
      </c>
      <c r="G91" s="22"/>
      <c r="H91" s="22"/>
      <c r="I91" s="22"/>
    </row>
    <row r="92" spans="1:9" ht="18.75" customHeight="1">
      <c r="A92" s="188" t="s">
        <v>395</v>
      </c>
      <c r="B92" s="145" t="s">
        <v>396</v>
      </c>
      <c r="C92" s="187"/>
      <c r="D92" s="187"/>
      <c r="E92" s="187">
        <f t="shared" si="2"/>
        <v>0</v>
      </c>
      <c r="F92" s="187" t="e">
        <f t="shared" si="3"/>
        <v>#DIV/0!</v>
      </c>
      <c r="G92" s="22"/>
      <c r="H92" s="22"/>
      <c r="I92" s="22"/>
    </row>
    <row r="93" spans="1:9" ht="37.5" customHeight="1">
      <c r="A93" s="188" t="s">
        <v>397</v>
      </c>
      <c r="B93" s="145" t="s">
        <v>398</v>
      </c>
      <c r="C93" s="187"/>
      <c r="D93" s="187"/>
      <c r="E93" s="187">
        <f t="shared" si="2"/>
        <v>0</v>
      </c>
      <c r="F93" s="187" t="e">
        <f t="shared" si="3"/>
        <v>#DIV/0!</v>
      </c>
      <c r="G93" s="22"/>
      <c r="H93" s="22"/>
      <c r="I93" s="22"/>
    </row>
    <row r="94" spans="1:9" ht="37.5" customHeight="1">
      <c r="A94" s="188" t="s">
        <v>399</v>
      </c>
      <c r="B94" s="145" t="s">
        <v>400</v>
      </c>
      <c r="C94" s="187"/>
      <c r="D94" s="187"/>
      <c r="E94" s="187">
        <f t="shared" si="2"/>
        <v>0</v>
      </c>
      <c r="F94" s="187" t="e">
        <f t="shared" si="3"/>
        <v>#DIV/0!</v>
      </c>
      <c r="G94" s="22"/>
      <c r="H94" s="22"/>
      <c r="I94" s="22"/>
    </row>
    <row r="95" spans="1:9" ht="75" customHeight="1">
      <c r="A95" s="199" t="s">
        <v>401</v>
      </c>
      <c r="B95" s="145" t="s">
        <v>402</v>
      </c>
      <c r="C95" s="187"/>
      <c r="D95" s="187"/>
      <c r="E95" s="187">
        <f t="shared" si="2"/>
        <v>0</v>
      </c>
      <c r="F95" s="187" t="e">
        <f t="shared" si="3"/>
        <v>#DIV/0!</v>
      </c>
      <c r="G95" s="22"/>
      <c r="H95" s="22"/>
      <c r="I95" s="22"/>
    </row>
    <row r="96" spans="1:9" ht="37.5" customHeight="1">
      <c r="A96" s="198" t="s">
        <v>403</v>
      </c>
      <c r="B96" s="145" t="s">
        <v>404</v>
      </c>
      <c r="C96" s="187"/>
      <c r="D96" s="187"/>
      <c r="E96" s="187">
        <f t="shared" si="2"/>
        <v>0</v>
      </c>
      <c r="F96" s="187" t="e">
        <f t="shared" si="3"/>
        <v>#DIV/0!</v>
      </c>
      <c r="G96" s="22"/>
      <c r="H96" s="22"/>
      <c r="I96" s="22"/>
    </row>
    <row r="97" spans="1:9" ht="37.5" customHeight="1">
      <c r="A97" s="188" t="s">
        <v>78</v>
      </c>
      <c r="B97" s="145" t="s">
        <v>405</v>
      </c>
      <c r="C97" s="187"/>
      <c r="D97" s="187"/>
      <c r="E97" s="187">
        <f t="shared" si="2"/>
        <v>0</v>
      </c>
      <c r="F97" s="187" t="e">
        <f t="shared" si="3"/>
        <v>#DIV/0!</v>
      </c>
      <c r="G97" s="22"/>
      <c r="H97" s="22"/>
      <c r="I97" s="22"/>
    </row>
    <row r="98" spans="1:9" ht="37.5" customHeight="1">
      <c r="A98" s="196" t="s">
        <v>406</v>
      </c>
      <c r="B98" s="200" t="s">
        <v>81</v>
      </c>
      <c r="C98" s="194">
        <f>SUM(C99:C100)</f>
        <v>0</v>
      </c>
      <c r="D98" s="194">
        <f>SUM(D99:D100)</f>
        <v>0</v>
      </c>
      <c r="E98" s="194">
        <f t="shared" si="2"/>
        <v>0</v>
      </c>
      <c r="F98" s="194" t="e">
        <f t="shared" si="3"/>
        <v>#DIV/0!</v>
      </c>
      <c r="G98" s="22"/>
      <c r="H98" s="22"/>
      <c r="I98" s="22"/>
    </row>
    <row r="99" spans="1:9" ht="21" customHeight="1">
      <c r="A99" s="201" t="s">
        <v>407</v>
      </c>
      <c r="B99" s="27" t="s">
        <v>408</v>
      </c>
      <c r="C99" s="187"/>
      <c r="D99" s="187"/>
      <c r="E99" s="187">
        <f t="shared" si="2"/>
        <v>0</v>
      </c>
      <c r="F99" s="187" t="e">
        <f t="shared" si="3"/>
        <v>#DIV/0!</v>
      </c>
      <c r="G99" s="22"/>
      <c r="H99" s="22"/>
      <c r="I99" s="22"/>
    </row>
    <row r="100" spans="1:9" ht="37.5" customHeight="1">
      <c r="A100" s="201" t="s">
        <v>409</v>
      </c>
      <c r="B100" s="13" t="s">
        <v>410</v>
      </c>
      <c r="C100" s="187"/>
      <c r="D100" s="187"/>
      <c r="E100" s="187">
        <f t="shared" si="2"/>
        <v>0</v>
      </c>
      <c r="F100" s="187" t="e">
        <f t="shared" si="3"/>
        <v>#DIV/0!</v>
      </c>
      <c r="G100" s="22"/>
      <c r="H100" s="22"/>
      <c r="I100" s="22"/>
    </row>
    <row r="101" spans="1:9" ht="37.5" customHeight="1">
      <c r="A101" s="202" t="s">
        <v>411</v>
      </c>
      <c r="B101" s="193" t="s">
        <v>83</v>
      </c>
      <c r="C101" s="194">
        <f>SUM(C102:C105)</f>
        <v>0</v>
      </c>
      <c r="D101" s="194">
        <f>SUM(D102:D105)</f>
        <v>0</v>
      </c>
      <c r="E101" s="194">
        <f t="shared" si="2"/>
        <v>0</v>
      </c>
      <c r="F101" s="194" t="e">
        <f t="shared" si="3"/>
        <v>#DIV/0!</v>
      </c>
      <c r="G101" s="22"/>
      <c r="H101" s="22"/>
      <c r="I101" s="22"/>
    </row>
    <row r="102" spans="1:9" ht="24" customHeight="1">
      <c r="A102" s="203" t="s">
        <v>412</v>
      </c>
      <c r="B102" s="26" t="s">
        <v>85</v>
      </c>
      <c r="C102" s="187"/>
      <c r="D102" s="187"/>
      <c r="E102" s="187">
        <f t="shared" si="2"/>
        <v>0</v>
      </c>
      <c r="F102" s="187" t="e">
        <f t="shared" si="3"/>
        <v>#DIV/0!</v>
      </c>
      <c r="G102" s="13"/>
      <c r="H102" s="13"/>
      <c r="I102" s="13"/>
    </row>
    <row r="103" spans="1:9" ht="37.5" customHeight="1">
      <c r="A103" s="198" t="s">
        <v>413</v>
      </c>
      <c r="B103" s="13" t="s">
        <v>87</v>
      </c>
      <c r="C103" s="187"/>
      <c r="D103" s="187"/>
      <c r="E103" s="187">
        <f t="shared" si="2"/>
        <v>0</v>
      </c>
      <c r="F103" s="187" t="e">
        <f t="shared" si="3"/>
        <v>#DIV/0!</v>
      </c>
      <c r="G103" s="22"/>
      <c r="H103" s="22"/>
      <c r="I103" s="22"/>
    </row>
    <row r="104" spans="1:9" ht="37.5" customHeight="1">
      <c r="A104" s="203" t="s">
        <v>414</v>
      </c>
      <c r="B104" s="145" t="s">
        <v>89</v>
      </c>
      <c r="C104" s="187"/>
      <c r="D104" s="187"/>
      <c r="E104" s="187">
        <f t="shared" si="2"/>
        <v>0</v>
      </c>
      <c r="F104" s="187" t="e">
        <f t="shared" si="3"/>
        <v>#DIV/0!</v>
      </c>
      <c r="G104" s="13"/>
      <c r="H104" s="13"/>
      <c r="I104" s="13"/>
    </row>
    <row r="105" spans="1:9" ht="37.5" customHeight="1">
      <c r="A105" s="198" t="s">
        <v>415</v>
      </c>
      <c r="B105" s="195" t="s">
        <v>91</v>
      </c>
      <c r="C105" s="187"/>
      <c r="D105" s="187"/>
      <c r="E105" s="187">
        <f t="shared" si="2"/>
        <v>0</v>
      </c>
      <c r="F105" s="187" t="e">
        <f t="shared" si="3"/>
        <v>#DIV/0!</v>
      </c>
      <c r="G105" s="22"/>
      <c r="H105" s="22"/>
      <c r="I105" s="22"/>
    </row>
    <row r="106" spans="1:9" ht="23.25" customHeight="1">
      <c r="A106" s="198" t="s">
        <v>416</v>
      </c>
      <c r="B106" s="204" t="s">
        <v>103</v>
      </c>
      <c r="C106" s="187"/>
      <c r="D106" s="187"/>
      <c r="E106" s="187">
        <f t="shared" si="2"/>
        <v>0</v>
      </c>
      <c r="F106" s="187" t="e">
        <f t="shared" si="3"/>
        <v>#DIV/0!</v>
      </c>
      <c r="G106" s="22"/>
      <c r="H106" s="22"/>
      <c r="I106" s="22"/>
    </row>
    <row r="107" spans="1:9" ht="37.5" customHeight="1">
      <c r="A107" s="198" t="s">
        <v>417</v>
      </c>
      <c r="B107" s="204" t="s">
        <v>105</v>
      </c>
      <c r="C107" s="187"/>
      <c r="D107" s="187"/>
      <c r="E107" s="187">
        <f t="shared" si="2"/>
        <v>0</v>
      </c>
      <c r="F107" s="187" t="e">
        <f t="shared" si="3"/>
        <v>#DIV/0!</v>
      </c>
      <c r="G107" s="22"/>
      <c r="H107" s="22"/>
      <c r="I107" s="22"/>
    </row>
    <row r="108" spans="1:9" ht="20.25" customHeight="1">
      <c r="A108" s="198" t="s">
        <v>418</v>
      </c>
      <c r="B108" s="205" t="s">
        <v>107</v>
      </c>
      <c r="C108" s="187"/>
      <c r="D108" s="187"/>
      <c r="E108" s="187">
        <f t="shared" si="2"/>
        <v>0</v>
      </c>
      <c r="F108" s="187" t="e">
        <f t="shared" si="3"/>
        <v>#DIV/0!</v>
      </c>
      <c r="G108" s="22"/>
      <c r="H108" s="22"/>
      <c r="I108" s="22"/>
    </row>
    <row r="109" spans="1:9" ht="37.5" customHeight="1">
      <c r="A109" s="203" t="s">
        <v>419</v>
      </c>
      <c r="B109" s="204" t="s">
        <v>111</v>
      </c>
      <c r="C109" s="187"/>
      <c r="D109" s="187"/>
      <c r="E109" s="187">
        <f t="shared" si="2"/>
        <v>0</v>
      </c>
      <c r="F109" s="187" t="e">
        <f t="shared" si="3"/>
        <v>#DIV/0!</v>
      </c>
      <c r="G109" s="13"/>
      <c r="H109" s="13"/>
      <c r="I109" s="13"/>
    </row>
    <row r="110" spans="1:9" ht="22.5" customHeight="1">
      <c r="A110" s="198" t="s">
        <v>420</v>
      </c>
      <c r="B110" s="204" t="s">
        <v>156</v>
      </c>
      <c r="C110" s="187"/>
      <c r="D110" s="187"/>
      <c r="E110" s="187">
        <f t="shared" si="2"/>
        <v>0</v>
      </c>
      <c r="F110" s="187" t="e">
        <f t="shared" si="3"/>
        <v>#DIV/0!</v>
      </c>
      <c r="G110" s="22"/>
      <c r="H110" s="22"/>
      <c r="I110" s="22"/>
    </row>
    <row r="111" spans="1:9" ht="37.5" customHeight="1">
      <c r="A111" s="198" t="s">
        <v>421</v>
      </c>
      <c r="B111" s="205" t="s">
        <v>158</v>
      </c>
      <c r="C111" s="187"/>
      <c r="D111" s="187"/>
      <c r="E111" s="187">
        <f t="shared" si="2"/>
        <v>0</v>
      </c>
      <c r="F111" s="187" t="e">
        <f t="shared" si="3"/>
        <v>#DIV/0!</v>
      </c>
      <c r="G111" s="22"/>
      <c r="H111" s="22"/>
      <c r="I111" s="22"/>
    </row>
    <row r="112" spans="1:9" ht="21" customHeight="1">
      <c r="A112" s="198" t="s">
        <v>422</v>
      </c>
      <c r="B112" s="195" t="s">
        <v>177</v>
      </c>
      <c r="C112" s="187"/>
      <c r="D112" s="187"/>
      <c r="E112" s="187">
        <f t="shared" si="2"/>
        <v>0</v>
      </c>
      <c r="F112" s="187" t="e">
        <f t="shared" si="3"/>
        <v>#DIV/0!</v>
      </c>
      <c r="G112" s="22"/>
      <c r="H112" s="22"/>
      <c r="I112" s="22"/>
    </row>
    <row r="113" spans="1:9" ht="21.75" customHeight="1">
      <c r="A113" s="198" t="s">
        <v>423</v>
      </c>
      <c r="B113" s="195" t="s">
        <v>201</v>
      </c>
      <c r="C113" s="187"/>
      <c r="D113" s="187"/>
      <c r="E113" s="187">
        <f t="shared" si="2"/>
        <v>0</v>
      </c>
      <c r="F113" s="187" t="e">
        <f t="shared" si="3"/>
        <v>#DIV/0!</v>
      </c>
      <c r="G113" s="22"/>
      <c r="H113" s="22"/>
      <c r="I113" s="22"/>
    </row>
    <row r="114" spans="1:9" ht="18.75" customHeight="1">
      <c r="A114" s="3"/>
      <c r="B114" s="3"/>
      <c r="C114" s="5"/>
      <c r="D114" s="5"/>
      <c r="E114" s="5"/>
      <c r="F114" s="5"/>
      <c r="G114" s="3"/>
      <c r="H114" s="3"/>
      <c r="I114" s="3"/>
    </row>
    <row r="115" spans="1:9" s="206" customFormat="1" ht="18.75" customHeight="1">
      <c r="A115" s="178"/>
      <c r="B115" s="178"/>
      <c r="C115" s="178"/>
      <c r="D115" s="178"/>
      <c r="E115" s="178"/>
      <c r="F115" s="178"/>
      <c r="G115" s="178"/>
      <c r="H115" s="178"/>
      <c r="I115" s="178"/>
    </row>
    <row r="116" spans="1:9" s="206" customFormat="1" ht="18.75" customHeight="1">
      <c r="A116" s="207"/>
      <c r="B116" s="207"/>
      <c r="C116" s="207"/>
      <c r="D116" s="207"/>
      <c r="E116" s="207"/>
      <c r="F116" s="207"/>
      <c r="G116" s="207"/>
      <c r="H116" s="207"/>
      <c r="I116" s="207"/>
    </row>
    <row r="117" spans="1:9" s="206" customFormat="1" ht="18.75" customHeight="1">
      <c r="A117" s="208"/>
      <c r="B117" s="3"/>
      <c r="C117" s="3"/>
      <c r="D117" s="3"/>
      <c r="E117" s="3"/>
      <c r="F117" s="3"/>
      <c r="G117" s="3"/>
      <c r="H117" s="3"/>
      <c r="I117" s="3"/>
    </row>
    <row r="118" spans="1:9" s="206" customFormat="1" ht="18.75" customHeight="1">
      <c r="A118" s="24"/>
      <c r="B118" s="3"/>
      <c r="C118" s="3"/>
      <c r="D118" s="3"/>
      <c r="E118" s="3"/>
      <c r="F118" s="3"/>
      <c r="G118" s="3"/>
      <c r="H118" s="3"/>
      <c r="I118" s="3"/>
    </row>
    <row r="119" s="206" customFormat="1" ht="13.5" customHeight="1">
      <c r="A119" s="209"/>
    </row>
    <row r="120" spans="1:9" ht="12.75" customHeight="1">
      <c r="A120" s="210"/>
      <c r="B120" s="210"/>
      <c r="C120" s="211"/>
      <c r="D120" s="210"/>
      <c r="E120" s="210"/>
      <c r="F120" s="210"/>
      <c r="G120" s="210"/>
      <c r="H120" s="210"/>
      <c r="I120" s="210"/>
    </row>
    <row r="121" spans="1:9" ht="12.75" customHeight="1">
      <c r="A121" s="210"/>
      <c r="B121" s="210"/>
      <c r="C121" s="212"/>
      <c r="D121" s="213"/>
      <c r="E121" s="213"/>
      <c r="F121" s="213"/>
      <c r="G121" s="213"/>
      <c r="H121" s="213"/>
      <c r="I121" s="213"/>
    </row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</sheetData>
  <sheetProtection selectLockedCells="1" selectUnlockedCells="1"/>
  <mergeCells count="116">
    <mergeCell ref="F1:I1"/>
    <mergeCell ref="G2:I2"/>
    <mergeCell ref="A4:I4"/>
    <mergeCell ref="A5:I5"/>
    <mergeCell ref="A6:I6"/>
    <mergeCell ref="A7:I7"/>
    <mergeCell ref="A9:I9"/>
    <mergeCell ref="A11:I11"/>
    <mergeCell ref="A12:I12"/>
    <mergeCell ref="A13:I13"/>
    <mergeCell ref="A14:I14"/>
    <mergeCell ref="A16:I16"/>
    <mergeCell ref="A18:I18"/>
    <mergeCell ref="B20:D20"/>
    <mergeCell ref="E20:I20"/>
    <mergeCell ref="B21:D21"/>
    <mergeCell ref="E21:I21"/>
    <mergeCell ref="B22:D22"/>
    <mergeCell ref="E22:I22"/>
    <mergeCell ref="B23:D23"/>
    <mergeCell ref="E23:I23"/>
    <mergeCell ref="B24:D24"/>
    <mergeCell ref="E24:I24"/>
    <mergeCell ref="B25:D25"/>
    <mergeCell ref="E25:I25"/>
    <mergeCell ref="B26:D26"/>
    <mergeCell ref="E26:I26"/>
    <mergeCell ref="A27:A28"/>
    <mergeCell ref="B27:C27"/>
    <mergeCell ref="D27:G27"/>
    <mergeCell ref="H27:I28"/>
    <mergeCell ref="H29:I29"/>
    <mergeCell ref="H30:I30"/>
    <mergeCell ref="H34:I34"/>
    <mergeCell ref="H35:I35"/>
    <mergeCell ref="B39:C39"/>
    <mergeCell ref="H39:I39"/>
    <mergeCell ref="B40:C40"/>
    <mergeCell ref="H40:I40"/>
    <mergeCell ref="B41:C41"/>
    <mergeCell ref="H41:I41"/>
    <mergeCell ref="B43:C43"/>
    <mergeCell ref="H43:I43"/>
    <mergeCell ref="B44:C44"/>
    <mergeCell ref="H44:I44"/>
    <mergeCell ref="A49:A50"/>
    <mergeCell ref="B49:C50"/>
    <mergeCell ref="D49:E49"/>
    <mergeCell ref="F49:G49"/>
    <mergeCell ref="H49:I50"/>
    <mergeCell ref="B51:C51"/>
    <mergeCell ref="H51:I51"/>
    <mergeCell ref="B52:C52"/>
    <mergeCell ref="H52:I52"/>
    <mergeCell ref="B53:C53"/>
    <mergeCell ref="H53:I53"/>
    <mergeCell ref="B54:C54"/>
    <mergeCell ref="H54:I54"/>
    <mergeCell ref="B55:C55"/>
    <mergeCell ref="H55:I55"/>
    <mergeCell ref="B56:C56"/>
    <mergeCell ref="H56:I56"/>
    <mergeCell ref="B57:C57"/>
    <mergeCell ref="H57:I57"/>
    <mergeCell ref="B58:C58"/>
    <mergeCell ref="H58:I58"/>
    <mergeCell ref="G63:I63"/>
    <mergeCell ref="G64:I64"/>
    <mergeCell ref="G65:I65"/>
    <mergeCell ref="G66:I66"/>
    <mergeCell ref="G67:I67"/>
    <mergeCell ref="G68:I68"/>
    <mergeCell ref="G69:I69"/>
    <mergeCell ref="G70:I70"/>
    <mergeCell ref="G72:I72"/>
    <mergeCell ref="G73:I73"/>
    <mergeCell ref="G74:I74"/>
    <mergeCell ref="G75:I75"/>
    <mergeCell ref="G76:I76"/>
    <mergeCell ref="G77:I77"/>
    <mergeCell ref="G78:I78"/>
    <mergeCell ref="G79:I79"/>
    <mergeCell ref="G80:I80"/>
    <mergeCell ref="G81:I81"/>
    <mergeCell ref="G82:I82"/>
    <mergeCell ref="G83:I83"/>
    <mergeCell ref="G84:I84"/>
    <mergeCell ref="G85:I85"/>
    <mergeCell ref="G86:I86"/>
    <mergeCell ref="G87:I87"/>
    <mergeCell ref="G88:I88"/>
    <mergeCell ref="G89:I89"/>
    <mergeCell ref="G90:I90"/>
    <mergeCell ref="G91:I91"/>
    <mergeCell ref="G92:I92"/>
    <mergeCell ref="G93:I93"/>
    <mergeCell ref="G94:I94"/>
    <mergeCell ref="G95:I95"/>
    <mergeCell ref="G96:I96"/>
    <mergeCell ref="G97:I97"/>
    <mergeCell ref="G98:I98"/>
    <mergeCell ref="G99:I99"/>
    <mergeCell ref="G100:I100"/>
    <mergeCell ref="G101:I101"/>
    <mergeCell ref="G102:I102"/>
    <mergeCell ref="G103:I103"/>
    <mergeCell ref="G104:I104"/>
    <mergeCell ref="G105:I105"/>
    <mergeCell ref="G106:I106"/>
    <mergeCell ref="G107:I107"/>
    <mergeCell ref="G108:I108"/>
    <mergeCell ref="G109:I109"/>
    <mergeCell ref="G110:I110"/>
    <mergeCell ref="G111:I111"/>
    <mergeCell ref="G112:I112"/>
    <mergeCell ref="G113:I113"/>
  </mergeCells>
  <printOptions/>
  <pageMargins left="0.7875" right="0.30972222222222223" top="0.5118055555555555" bottom="0.7875" header="0.5097222222222222" footer="0.5118055555555555"/>
  <pageSetup horizontalDpi="300" verticalDpi="300" orientation="portrait" paperSize="9" scale="63"/>
  <rowBreaks count="2" manualBreakCount="2">
    <brk id="60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61"/>
  <sheetViews>
    <sheetView workbookViewId="0" topLeftCell="A1">
      <selection activeCell="L9" sqref="L9"/>
    </sheetView>
  </sheetViews>
  <sheetFormatPr defaultColWidth="9.00390625" defaultRowHeight="12.75"/>
  <cols>
    <col min="1" max="1" width="4.875" style="159" customWidth="1"/>
    <col min="2" max="2" width="18.375" style="159" customWidth="1"/>
    <col min="3" max="3" width="11.625" style="159" customWidth="1"/>
    <col min="4" max="4" width="9.75390625" style="159" customWidth="1"/>
    <col min="5" max="5" width="13.875" style="159" customWidth="1"/>
    <col min="6" max="6" width="13.25390625" style="159" customWidth="1"/>
    <col min="7" max="8" width="10.25390625" style="159" customWidth="1"/>
    <col min="9" max="9" width="15.00390625" style="159" customWidth="1"/>
    <col min="10" max="10" width="13.875" style="159" customWidth="1"/>
    <col min="11" max="11" width="9.75390625" style="159" customWidth="1"/>
    <col min="12" max="12" width="9.125" style="159" customWidth="1"/>
    <col min="13" max="13" width="14.375" style="159" customWidth="1"/>
    <col min="14" max="14" width="14.25390625" style="159" customWidth="1"/>
    <col min="15" max="15" width="9.75390625" style="159" customWidth="1"/>
    <col min="16" max="16" width="16.625" style="159" customWidth="1"/>
    <col min="17" max="17" width="15.75390625" style="159" customWidth="1"/>
    <col min="18" max="18" width="13.25390625" style="159" customWidth="1"/>
    <col min="19" max="16384" width="9.125" style="159" customWidth="1"/>
  </cols>
  <sheetData>
    <row r="1" spans="1:19" ht="18.75">
      <c r="A1" s="83"/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O1" s="83"/>
      <c r="P1" s="5" t="s">
        <v>129</v>
      </c>
      <c r="Q1" s="5"/>
      <c r="R1" s="5"/>
      <c r="S1" s="83"/>
    </row>
    <row r="2" spans="1:19" ht="17.25" customHeight="1">
      <c r="A2" s="83"/>
      <c r="B2" s="4"/>
      <c r="C2" s="4"/>
      <c r="D2" s="4"/>
      <c r="E2" s="4"/>
      <c r="F2" s="4"/>
      <c r="G2" s="4"/>
      <c r="H2" s="4"/>
      <c r="I2" s="4"/>
      <c r="J2" s="4"/>
      <c r="K2" s="4"/>
      <c r="L2" s="160"/>
      <c r="M2" s="160"/>
      <c r="N2" s="160"/>
      <c r="O2" s="83"/>
      <c r="P2" s="5" t="s">
        <v>424</v>
      </c>
      <c r="Q2" s="5"/>
      <c r="R2" s="5"/>
      <c r="S2" s="83"/>
    </row>
    <row r="3" spans="1:19" ht="17.25" customHeight="1">
      <c r="A3" s="83"/>
      <c r="B3" s="4"/>
      <c r="C3" s="4"/>
      <c r="D3" s="4"/>
      <c r="E3" s="4"/>
      <c r="F3" s="4"/>
      <c r="G3" s="4"/>
      <c r="H3" s="4"/>
      <c r="I3" s="4"/>
      <c r="J3" s="4"/>
      <c r="K3" s="4"/>
      <c r="L3" s="160"/>
      <c r="M3" s="160"/>
      <c r="N3" s="160"/>
      <c r="O3" s="83"/>
      <c r="P3" s="160"/>
      <c r="Q3" s="160"/>
      <c r="R3" s="160"/>
      <c r="S3" s="83"/>
    </row>
    <row r="4" spans="1:19" ht="15.75" customHeight="1">
      <c r="A4" s="165" t="s">
        <v>425</v>
      </c>
      <c r="B4" s="178"/>
      <c r="C4" s="178"/>
      <c r="D4" s="178"/>
      <c r="E4" s="178"/>
      <c r="F4" s="178"/>
      <c r="G4" s="214"/>
      <c r="H4" s="4"/>
      <c r="I4" s="4"/>
      <c r="J4" s="4"/>
      <c r="K4" s="4"/>
      <c r="L4" s="3"/>
      <c r="M4" s="3"/>
      <c r="N4" s="83"/>
      <c r="O4" s="83"/>
      <c r="P4" s="83"/>
      <c r="Q4" s="83"/>
      <c r="R4" s="55"/>
      <c r="S4" s="83"/>
    </row>
    <row r="5" spans="1:19" ht="15.75" customHeight="1">
      <c r="A5" s="165"/>
      <c r="B5" s="178"/>
      <c r="C5" s="178"/>
      <c r="D5" s="178"/>
      <c r="E5" s="178"/>
      <c r="F5" s="178"/>
      <c r="G5" s="214"/>
      <c r="H5" s="4"/>
      <c r="I5" s="4"/>
      <c r="J5" s="4"/>
      <c r="K5" s="4"/>
      <c r="L5" s="3"/>
      <c r="M5" s="3"/>
      <c r="N5" s="83"/>
      <c r="O5" s="83"/>
      <c r="P5" s="83"/>
      <c r="Q5" s="83"/>
      <c r="R5" s="55"/>
      <c r="S5" s="83"/>
    </row>
    <row r="6" spans="1:19" ht="15" customHeight="1">
      <c r="A6" s="195" t="s">
        <v>426</v>
      </c>
      <c r="B6" s="195" t="s">
        <v>427</v>
      </c>
      <c r="C6" s="195"/>
      <c r="D6" s="195"/>
      <c r="E6" s="172" t="s">
        <v>428</v>
      </c>
      <c r="F6" s="172" t="s">
        <v>429</v>
      </c>
      <c r="G6" s="172"/>
      <c r="H6" s="172"/>
      <c r="I6" s="172"/>
      <c r="J6" s="172"/>
      <c r="K6" s="172"/>
      <c r="L6" s="172" t="s">
        <v>430</v>
      </c>
      <c r="M6" s="172"/>
      <c r="N6" s="13" t="s">
        <v>431</v>
      </c>
      <c r="O6" s="13"/>
      <c r="P6" s="13"/>
      <c r="Q6" s="13"/>
      <c r="R6" s="13"/>
      <c r="S6" s="83"/>
    </row>
    <row r="7" spans="1:19" ht="75.75" customHeight="1">
      <c r="A7" s="195"/>
      <c r="B7" s="195"/>
      <c r="C7" s="195"/>
      <c r="D7" s="195"/>
      <c r="E7" s="172"/>
      <c r="F7" s="172"/>
      <c r="G7" s="172"/>
      <c r="H7" s="172"/>
      <c r="I7" s="172"/>
      <c r="J7" s="172"/>
      <c r="K7" s="172"/>
      <c r="L7" s="172"/>
      <c r="M7" s="172"/>
      <c r="N7" s="172" t="s">
        <v>432</v>
      </c>
      <c r="O7" s="172" t="s">
        <v>433</v>
      </c>
      <c r="P7" s="172" t="s">
        <v>368</v>
      </c>
      <c r="Q7" s="172" t="s">
        <v>434</v>
      </c>
      <c r="R7" s="172" t="s">
        <v>435</v>
      </c>
      <c r="S7" s="83"/>
    </row>
    <row r="8" spans="1:19" s="215" customFormat="1" ht="12" customHeight="1">
      <c r="A8" s="188">
        <v>1</v>
      </c>
      <c r="B8" s="195">
        <v>2</v>
      </c>
      <c r="C8" s="195"/>
      <c r="D8" s="195"/>
      <c r="E8" s="172">
        <v>3</v>
      </c>
      <c r="F8" s="172">
        <v>4</v>
      </c>
      <c r="G8" s="172"/>
      <c r="H8" s="172"/>
      <c r="I8" s="172"/>
      <c r="J8" s="172"/>
      <c r="K8" s="172"/>
      <c r="L8" s="172">
        <v>5</v>
      </c>
      <c r="M8" s="172"/>
      <c r="N8" s="172">
        <v>6</v>
      </c>
      <c r="O8" s="172">
        <v>7</v>
      </c>
      <c r="P8" s="172">
        <v>8</v>
      </c>
      <c r="Q8" s="172">
        <v>9</v>
      </c>
      <c r="R8" s="172">
        <v>10</v>
      </c>
      <c r="S8" s="83"/>
    </row>
    <row r="9" spans="1:19" ht="18.75" customHeight="1">
      <c r="A9" s="188"/>
      <c r="B9" s="195"/>
      <c r="C9" s="195"/>
      <c r="D9" s="195"/>
      <c r="E9" s="172"/>
      <c r="F9" s="13"/>
      <c r="G9" s="13"/>
      <c r="H9" s="13"/>
      <c r="I9" s="13"/>
      <c r="J9" s="13"/>
      <c r="K9" s="13"/>
      <c r="L9" s="216">
        <f aca="true" t="shared" si="0" ref="L9:L11">SUM(N9:R9)</f>
        <v>0</v>
      </c>
      <c r="M9" s="216"/>
      <c r="N9" s="216"/>
      <c r="O9" s="216"/>
      <c r="P9" s="216"/>
      <c r="Q9" s="216"/>
      <c r="R9" s="216"/>
      <c r="S9" s="83"/>
    </row>
    <row r="10" spans="1:19" ht="18.75" customHeight="1">
      <c r="A10" s="188"/>
      <c r="B10" s="195"/>
      <c r="C10" s="195"/>
      <c r="D10" s="195"/>
      <c r="E10" s="172"/>
      <c r="F10" s="13"/>
      <c r="G10" s="13"/>
      <c r="H10" s="13"/>
      <c r="I10" s="13"/>
      <c r="J10" s="13"/>
      <c r="K10" s="13"/>
      <c r="L10" s="216">
        <f t="shared" si="0"/>
        <v>0</v>
      </c>
      <c r="M10" s="216"/>
      <c r="N10" s="216"/>
      <c r="O10" s="216"/>
      <c r="P10" s="216"/>
      <c r="Q10" s="216"/>
      <c r="R10" s="216"/>
      <c r="S10" s="83"/>
    </row>
    <row r="11" spans="1:19" ht="18.75" customHeight="1">
      <c r="A11" s="188"/>
      <c r="B11" s="195"/>
      <c r="C11" s="195"/>
      <c r="D11" s="195"/>
      <c r="E11" s="172"/>
      <c r="F11" s="13"/>
      <c r="G11" s="13"/>
      <c r="H11" s="13"/>
      <c r="I11" s="13"/>
      <c r="J11" s="13"/>
      <c r="K11" s="13"/>
      <c r="L11" s="216">
        <f t="shared" si="0"/>
        <v>0</v>
      </c>
      <c r="M11" s="216"/>
      <c r="N11" s="216"/>
      <c r="O11" s="216"/>
      <c r="P11" s="216"/>
      <c r="Q11" s="216"/>
      <c r="R11" s="216"/>
      <c r="S11" s="83"/>
    </row>
    <row r="12" spans="1:19" ht="18.75" customHeight="1">
      <c r="A12" s="188"/>
      <c r="B12" s="195"/>
      <c r="C12" s="195"/>
      <c r="D12" s="195"/>
      <c r="E12" s="172"/>
      <c r="F12" s="13"/>
      <c r="G12" s="13"/>
      <c r="H12" s="13"/>
      <c r="I12" s="13"/>
      <c r="J12" s="13"/>
      <c r="K12" s="13"/>
      <c r="L12" s="216"/>
      <c r="M12" s="216"/>
      <c r="N12" s="216"/>
      <c r="O12" s="216"/>
      <c r="P12" s="216"/>
      <c r="Q12" s="216"/>
      <c r="R12" s="216"/>
      <c r="S12" s="83"/>
    </row>
    <row r="13" spans="1:19" ht="16.5" customHeight="1">
      <c r="A13" s="217" t="s">
        <v>339</v>
      </c>
      <c r="B13" s="217"/>
      <c r="C13" s="217"/>
      <c r="D13" s="217"/>
      <c r="E13" s="22"/>
      <c r="F13" s="13"/>
      <c r="G13" s="13"/>
      <c r="H13" s="13"/>
      <c r="I13" s="13"/>
      <c r="J13" s="13"/>
      <c r="K13" s="13"/>
      <c r="L13" s="218">
        <f>SUM(N13:R13)</f>
        <v>0</v>
      </c>
      <c r="M13" s="218"/>
      <c r="N13" s="219">
        <f>SUM(N9:N11)</f>
        <v>0</v>
      </c>
      <c r="O13" s="219">
        <f>SUM(O9:O11)</f>
        <v>0</v>
      </c>
      <c r="P13" s="219">
        <f>SUM(P9:P11)</f>
        <v>0</v>
      </c>
      <c r="Q13" s="219">
        <f>SUM(Q9:Q11)</f>
        <v>0</v>
      </c>
      <c r="R13" s="219">
        <f>SUM(R9:R11)</f>
        <v>0</v>
      </c>
      <c r="S13" s="83"/>
    </row>
    <row r="14" spans="1:19" ht="16.5" customHeight="1">
      <c r="A14" s="5"/>
      <c r="B14" s="5"/>
      <c r="C14" s="5"/>
      <c r="D14" s="5"/>
      <c r="E14" s="3"/>
      <c r="F14" s="4"/>
      <c r="G14" s="4"/>
      <c r="H14" s="4"/>
      <c r="I14" s="4"/>
      <c r="J14" s="4"/>
      <c r="K14" s="4"/>
      <c r="L14" s="220"/>
      <c r="M14" s="220"/>
      <c r="N14" s="221"/>
      <c r="O14" s="222"/>
      <c r="P14" s="222"/>
      <c r="Q14" s="222"/>
      <c r="R14" s="222"/>
      <c r="S14" s="83"/>
    </row>
    <row r="15" spans="1:19" ht="18.75">
      <c r="A15" s="3"/>
      <c r="B15" s="3"/>
      <c r="C15" s="3"/>
      <c r="D15" s="3"/>
      <c r="E15" s="3"/>
      <c r="F15" s="3"/>
      <c r="G15" s="3"/>
      <c r="H15" s="4"/>
      <c r="I15" s="4"/>
      <c r="J15" s="4"/>
      <c r="K15" s="4"/>
      <c r="L15" s="4"/>
      <c r="M15" s="4"/>
      <c r="N15" s="4"/>
      <c r="O15" s="83"/>
      <c r="P15" s="83"/>
      <c r="Q15" s="83"/>
      <c r="R15" s="83"/>
      <c r="S15" s="83"/>
    </row>
    <row r="16" spans="1:19" ht="15" customHeight="1">
      <c r="A16" s="165" t="s">
        <v>436</v>
      </c>
      <c r="B16" s="178"/>
      <c r="C16" s="178"/>
      <c r="D16" s="178"/>
      <c r="E16" s="178"/>
      <c r="F16" s="178"/>
      <c r="G16" s="214"/>
      <c r="H16" s="4"/>
      <c r="I16" s="4"/>
      <c r="J16" s="4"/>
      <c r="K16" s="4"/>
      <c r="L16" s="4"/>
      <c r="M16" s="4"/>
      <c r="N16" s="4"/>
      <c r="O16" s="83"/>
      <c r="P16" s="83"/>
      <c r="Q16" s="83"/>
      <c r="R16" s="83"/>
      <c r="S16" s="83"/>
    </row>
    <row r="17" spans="1:19" ht="18.75">
      <c r="A17" s="7"/>
      <c r="B17" s="7"/>
      <c r="C17" s="7"/>
      <c r="D17" s="7"/>
      <c r="E17" s="7"/>
      <c r="F17" s="7"/>
      <c r="G17" s="7"/>
      <c r="H17" s="223"/>
      <c r="I17" s="223"/>
      <c r="J17" s="223"/>
      <c r="K17" s="223"/>
      <c r="L17" s="223"/>
      <c r="M17" s="223"/>
      <c r="N17" s="223"/>
      <c r="O17" s="7"/>
      <c r="P17" s="7"/>
      <c r="Q17" s="7"/>
      <c r="R17" s="7"/>
      <c r="S17" s="83"/>
    </row>
    <row r="18" spans="1:19" ht="18.75">
      <c r="A18" s="7"/>
      <c r="B18" s="7"/>
      <c r="C18" s="7"/>
      <c r="D18" s="7"/>
      <c r="E18" s="7"/>
      <c r="F18" s="7"/>
      <c r="G18" s="7"/>
      <c r="H18" s="223"/>
      <c r="I18" s="223"/>
      <c r="J18" s="223"/>
      <c r="K18" s="223"/>
      <c r="L18" s="223"/>
      <c r="M18" s="223"/>
      <c r="N18" s="223"/>
      <c r="O18" s="7"/>
      <c r="P18" s="7"/>
      <c r="Q18" s="7"/>
      <c r="R18" s="7"/>
      <c r="S18" s="83"/>
    </row>
    <row r="19" spans="1:19" ht="18.75">
      <c r="A19" s="7"/>
      <c r="B19" s="7"/>
      <c r="C19" s="7"/>
      <c r="D19" s="7"/>
      <c r="E19" s="7"/>
      <c r="F19" s="7"/>
      <c r="G19" s="7"/>
      <c r="H19" s="223"/>
      <c r="I19" s="223"/>
      <c r="J19" s="223"/>
      <c r="K19" s="223"/>
      <c r="L19" s="223"/>
      <c r="M19" s="223"/>
      <c r="N19" s="223"/>
      <c r="O19" s="7"/>
      <c r="P19" s="7"/>
      <c r="Q19" s="7"/>
      <c r="R19" s="7"/>
      <c r="S19" s="83"/>
    </row>
    <row r="20" spans="1:19" ht="18.75">
      <c r="A20" s="7"/>
      <c r="B20" s="7"/>
      <c r="C20" s="7"/>
      <c r="D20" s="7"/>
      <c r="E20" s="7"/>
      <c r="F20" s="7"/>
      <c r="G20" s="7"/>
      <c r="H20" s="223"/>
      <c r="I20" s="223"/>
      <c r="J20" s="223"/>
      <c r="K20" s="223"/>
      <c r="L20" s="223"/>
      <c r="M20" s="223"/>
      <c r="N20" s="223"/>
      <c r="O20" s="7"/>
      <c r="P20" s="7"/>
      <c r="Q20" s="7"/>
      <c r="R20" s="7"/>
      <c r="S20" s="83"/>
    </row>
    <row r="21" spans="1:19" ht="18.75">
      <c r="A21" s="7"/>
      <c r="B21" s="7"/>
      <c r="C21" s="7"/>
      <c r="D21" s="7"/>
      <c r="E21" s="7"/>
      <c r="F21" s="7"/>
      <c r="G21" s="7"/>
      <c r="H21" s="223"/>
      <c r="I21" s="223"/>
      <c r="J21" s="223"/>
      <c r="K21" s="223"/>
      <c r="L21" s="223"/>
      <c r="M21" s="223"/>
      <c r="N21" s="223"/>
      <c r="O21" s="7"/>
      <c r="P21" s="7"/>
      <c r="Q21" s="7"/>
      <c r="R21" s="7"/>
      <c r="S21" s="83"/>
    </row>
    <row r="22" spans="1:19" ht="18.7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</row>
    <row r="23" spans="1:19" s="183" customFormat="1" ht="16.5" customHeight="1">
      <c r="A23" s="165" t="s">
        <v>437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69"/>
      <c r="O23" s="69"/>
      <c r="P23" s="69"/>
      <c r="Q23" s="69"/>
      <c r="R23" s="55"/>
      <c r="S23" s="69"/>
    </row>
    <row r="24" spans="1:19" s="183" customFormat="1" ht="16.5" customHeight="1">
      <c r="A24" s="165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69"/>
      <c r="O24" s="69"/>
      <c r="P24" s="69"/>
      <c r="Q24" s="69"/>
      <c r="R24" s="55"/>
      <c r="S24" s="69"/>
    </row>
    <row r="25" spans="1:19" s="183" customFormat="1" ht="26.25" customHeight="1">
      <c r="A25" s="195" t="s">
        <v>426</v>
      </c>
      <c r="B25" s="27" t="s">
        <v>438</v>
      </c>
      <c r="C25" s="27" t="s">
        <v>439</v>
      </c>
      <c r="D25" s="27"/>
      <c r="E25" s="27"/>
      <c r="F25" s="27"/>
      <c r="G25" s="27" t="s">
        <v>98</v>
      </c>
      <c r="H25" s="27"/>
      <c r="I25" s="27"/>
      <c r="J25" s="27"/>
      <c r="K25" s="27" t="s">
        <v>440</v>
      </c>
      <c r="L25" s="27"/>
      <c r="M25" s="27"/>
      <c r="N25" s="27"/>
      <c r="O25" s="27" t="s">
        <v>339</v>
      </c>
      <c r="P25" s="27"/>
      <c r="Q25" s="27"/>
      <c r="R25" s="27"/>
      <c r="S25" s="69"/>
    </row>
    <row r="26" spans="1:19" s="183" customFormat="1" ht="35.25" customHeight="1">
      <c r="A26" s="195"/>
      <c r="B26" s="27"/>
      <c r="C26" s="26" t="s">
        <v>441</v>
      </c>
      <c r="D26" s="26" t="s">
        <v>327</v>
      </c>
      <c r="E26" s="27" t="s">
        <v>328</v>
      </c>
      <c r="F26" s="27" t="s">
        <v>442</v>
      </c>
      <c r="G26" s="26" t="s">
        <v>441</v>
      </c>
      <c r="H26" s="26" t="s">
        <v>327</v>
      </c>
      <c r="I26" s="27" t="s">
        <v>328</v>
      </c>
      <c r="J26" s="27" t="s">
        <v>442</v>
      </c>
      <c r="K26" s="26" t="s">
        <v>441</v>
      </c>
      <c r="L26" s="26" t="s">
        <v>327</v>
      </c>
      <c r="M26" s="27" t="s">
        <v>328</v>
      </c>
      <c r="N26" s="27" t="s">
        <v>442</v>
      </c>
      <c r="O26" s="26" t="s">
        <v>441</v>
      </c>
      <c r="P26" s="26" t="s">
        <v>327</v>
      </c>
      <c r="Q26" s="27" t="s">
        <v>328</v>
      </c>
      <c r="R26" s="27" t="s">
        <v>442</v>
      </c>
      <c r="S26" s="69"/>
    </row>
    <row r="27" spans="1:19" s="225" customFormat="1" ht="12.75" customHeight="1">
      <c r="A27" s="224">
        <v>1</v>
      </c>
      <c r="B27" s="224">
        <v>2</v>
      </c>
      <c r="C27" s="224">
        <v>3</v>
      </c>
      <c r="D27" s="224">
        <v>4</v>
      </c>
      <c r="E27" s="224">
        <v>5</v>
      </c>
      <c r="F27" s="224">
        <v>6</v>
      </c>
      <c r="G27" s="224">
        <v>7</v>
      </c>
      <c r="H27" s="224">
        <v>8</v>
      </c>
      <c r="I27" s="224">
        <v>9</v>
      </c>
      <c r="J27" s="224">
        <v>10</v>
      </c>
      <c r="K27" s="224">
        <v>11</v>
      </c>
      <c r="L27" s="224">
        <v>12</v>
      </c>
      <c r="M27" s="224">
        <v>13</v>
      </c>
      <c r="N27" s="224">
        <v>14</v>
      </c>
      <c r="O27" s="224">
        <v>15</v>
      </c>
      <c r="P27" s="224">
        <v>16</v>
      </c>
      <c r="Q27" s="224">
        <v>17</v>
      </c>
      <c r="R27" s="224">
        <v>18</v>
      </c>
      <c r="S27" s="69"/>
    </row>
    <row r="28" spans="1:19" s="183" customFormat="1" ht="12.75" customHeight="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69"/>
    </row>
    <row r="29" spans="1:19" s="183" customFormat="1" ht="18.75">
      <c r="A29" s="179"/>
      <c r="B29" s="179"/>
      <c r="C29" s="34"/>
      <c r="D29" s="34"/>
      <c r="E29" s="34">
        <f aca="true" t="shared" si="1" ref="E29:E34">D29-C29</f>
        <v>0</v>
      </c>
      <c r="F29" s="34" t="e">
        <f aca="true" t="shared" si="2" ref="F29:F34">D29/C29*100</f>
        <v>#DIV/0!</v>
      </c>
      <c r="G29" s="34"/>
      <c r="H29" s="34"/>
      <c r="I29" s="34">
        <f aca="true" t="shared" si="3" ref="I29:I34">H29-G29</f>
        <v>0</v>
      </c>
      <c r="J29" s="34" t="e">
        <f aca="true" t="shared" si="4" ref="J29:J34">H29/G29*100</f>
        <v>#DIV/0!</v>
      </c>
      <c r="K29" s="34"/>
      <c r="L29" s="34"/>
      <c r="M29" s="34">
        <f aca="true" t="shared" si="5" ref="M29:M34">L29-K29</f>
        <v>0</v>
      </c>
      <c r="N29" s="34" t="e">
        <f aca="true" t="shared" si="6" ref="N29:N34">L29/K29*100</f>
        <v>#DIV/0!</v>
      </c>
      <c r="O29" s="34">
        <f aca="true" t="shared" si="7" ref="O29:O33">C29+G29+K29</f>
        <v>0</v>
      </c>
      <c r="P29" s="34">
        <f aca="true" t="shared" si="8" ref="P29:P33">D29+H29+L29</f>
        <v>0</v>
      </c>
      <c r="Q29" s="34">
        <f aca="true" t="shared" si="9" ref="Q29:Q34">P29-O29</f>
        <v>0</v>
      </c>
      <c r="R29" s="34" t="e">
        <f aca="true" t="shared" si="10" ref="R29:R34">P29/O29*100</f>
        <v>#DIV/0!</v>
      </c>
      <c r="S29" s="69"/>
    </row>
    <row r="30" spans="1:19" s="183" customFormat="1" ht="18.75">
      <c r="A30" s="179"/>
      <c r="B30" s="179"/>
      <c r="C30" s="34"/>
      <c r="D30" s="34"/>
      <c r="E30" s="34">
        <f t="shared" si="1"/>
        <v>0</v>
      </c>
      <c r="F30" s="34" t="e">
        <f t="shared" si="2"/>
        <v>#DIV/0!</v>
      </c>
      <c r="G30" s="34"/>
      <c r="H30" s="34"/>
      <c r="I30" s="34">
        <f t="shared" si="3"/>
        <v>0</v>
      </c>
      <c r="J30" s="34" t="e">
        <f t="shared" si="4"/>
        <v>#DIV/0!</v>
      </c>
      <c r="K30" s="34"/>
      <c r="L30" s="34"/>
      <c r="M30" s="34">
        <f t="shared" si="5"/>
        <v>0</v>
      </c>
      <c r="N30" s="34" t="e">
        <f t="shared" si="6"/>
        <v>#DIV/0!</v>
      </c>
      <c r="O30" s="34">
        <f t="shared" si="7"/>
        <v>0</v>
      </c>
      <c r="P30" s="34">
        <f t="shared" si="8"/>
        <v>0</v>
      </c>
      <c r="Q30" s="34">
        <f t="shared" si="9"/>
        <v>0</v>
      </c>
      <c r="R30" s="34" t="e">
        <f t="shared" si="10"/>
        <v>#DIV/0!</v>
      </c>
      <c r="S30" s="69"/>
    </row>
    <row r="31" spans="1:19" s="183" customFormat="1" ht="18.75">
      <c r="A31" s="179"/>
      <c r="B31" s="179"/>
      <c r="C31" s="34"/>
      <c r="D31" s="34"/>
      <c r="E31" s="34">
        <f t="shared" si="1"/>
        <v>0</v>
      </c>
      <c r="F31" s="34" t="e">
        <f t="shared" si="2"/>
        <v>#DIV/0!</v>
      </c>
      <c r="G31" s="34"/>
      <c r="H31" s="34"/>
      <c r="I31" s="34">
        <f t="shared" si="3"/>
        <v>0</v>
      </c>
      <c r="J31" s="34" t="e">
        <f t="shared" si="4"/>
        <v>#DIV/0!</v>
      </c>
      <c r="K31" s="34"/>
      <c r="L31" s="34"/>
      <c r="M31" s="34">
        <f t="shared" si="5"/>
        <v>0</v>
      </c>
      <c r="N31" s="34" t="e">
        <f t="shared" si="6"/>
        <v>#DIV/0!</v>
      </c>
      <c r="O31" s="34">
        <f t="shared" si="7"/>
        <v>0</v>
      </c>
      <c r="P31" s="34">
        <f t="shared" si="8"/>
        <v>0</v>
      </c>
      <c r="Q31" s="34">
        <f t="shared" si="9"/>
        <v>0</v>
      </c>
      <c r="R31" s="34" t="e">
        <f t="shared" si="10"/>
        <v>#DIV/0!</v>
      </c>
      <c r="S31" s="69"/>
    </row>
    <row r="32" spans="1:19" s="183" customFormat="1" ht="18.75">
      <c r="A32" s="179"/>
      <c r="B32" s="179"/>
      <c r="C32" s="34"/>
      <c r="D32" s="34"/>
      <c r="E32" s="34">
        <f t="shared" si="1"/>
        <v>0</v>
      </c>
      <c r="F32" s="34" t="e">
        <f t="shared" si="2"/>
        <v>#DIV/0!</v>
      </c>
      <c r="G32" s="34"/>
      <c r="H32" s="34"/>
      <c r="I32" s="34">
        <f t="shared" si="3"/>
        <v>0</v>
      </c>
      <c r="J32" s="34" t="e">
        <f t="shared" si="4"/>
        <v>#DIV/0!</v>
      </c>
      <c r="K32" s="34"/>
      <c r="L32" s="34"/>
      <c r="M32" s="34">
        <f t="shared" si="5"/>
        <v>0</v>
      </c>
      <c r="N32" s="34" t="e">
        <f t="shared" si="6"/>
        <v>#DIV/0!</v>
      </c>
      <c r="O32" s="34">
        <f t="shared" si="7"/>
        <v>0</v>
      </c>
      <c r="P32" s="34">
        <f t="shared" si="8"/>
        <v>0</v>
      </c>
      <c r="Q32" s="34">
        <f t="shared" si="9"/>
        <v>0</v>
      </c>
      <c r="R32" s="34" t="e">
        <f t="shared" si="10"/>
        <v>#DIV/0!</v>
      </c>
      <c r="S32" s="69"/>
    </row>
    <row r="33" spans="1:19" s="183" customFormat="1" ht="18.75">
      <c r="A33" s="179"/>
      <c r="B33" s="179"/>
      <c r="C33" s="34"/>
      <c r="D33" s="34"/>
      <c r="E33" s="34">
        <f t="shared" si="1"/>
        <v>0</v>
      </c>
      <c r="F33" s="34" t="e">
        <f t="shared" si="2"/>
        <v>#DIV/0!</v>
      </c>
      <c r="G33" s="34"/>
      <c r="H33" s="34"/>
      <c r="I33" s="34">
        <f t="shared" si="3"/>
        <v>0</v>
      </c>
      <c r="J33" s="34" t="e">
        <f t="shared" si="4"/>
        <v>#DIV/0!</v>
      </c>
      <c r="K33" s="34"/>
      <c r="L33" s="34"/>
      <c r="M33" s="34">
        <f t="shared" si="5"/>
        <v>0</v>
      </c>
      <c r="N33" s="34" t="e">
        <f t="shared" si="6"/>
        <v>#DIV/0!</v>
      </c>
      <c r="O33" s="34">
        <f t="shared" si="7"/>
        <v>0</v>
      </c>
      <c r="P33" s="34">
        <f t="shared" si="8"/>
        <v>0</v>
      </c>
      <c r="Q33" s="34">
        <f t="shared" si="9"/>
        <v>0</v>
      </c>
      <c r="R33" s="34" t="e">
        <f t="shared" si="10"/>
        <v>#DIV/0!</v>
      </c>
      <c r="S33" s="69"/>
    </row>
    <row r="34" spans="1:19" s="183" customFormat="1" ht="17.25" customHeight="1">
      <c r="A34" s="185" t="s">
        <v>339</v>
      </c>
      <c r="B34" s="185"/>
      <c r="C34" s="34">
        <f>SUM(C28:C33)</f>
        <v>0</v>
      </c>
      <c r="D34" s="34">
        <f>SUM(D28:D33)</f>
        <v>0</v>
      </c>
      <c r="E34" s="34">
        <f t="shared" si="1"/>
        <v>0</v>
      </c>
      <c r="F34" s="34" t="e">
        <f t="shared" si="2"/>
        <v>#DIV/0!</v>
      </c>
      <c r="G34" s="34">
        <f>SUM(G28:G33)</f>
        <v>0</v>
      </c>
      <c r="H34" s="34">
        <f>SUM(H28:H33)</f>
        <v>0</v>
      </c>
      <c r="I34" s="34">
        <f t="shared" si="3"/>
        <v>0</v>
      </c>
      <c r="J34" s="34" t="e">
        <f t="shared" si="4"/>
        <v>#DIV/0!</v>
      </c>
      <c r="K34" s="34">
        <f>SUM(K28:K33)</f>
        <v>0</v>
      </c>
      <c r="L34" s="34">
        <f>SUM(L28:L33)</f>
        <v>0</v>
      </c>
      <c r="M34" s="34">
        <f t="shared" si="5"/>
        <v>0</v>
      </c>
      <c r="N34" s="34" t="e">
        <f t="shared" si="6"/>
        <v>#DIV/0!</v>
      </c>
      <c r="O34" s="34">
        <f>SUM(O28:O33)</f>
        <v>0</v>
      </c>
      <c r="P34" s="34">
        <f>SUM(P28:P33)</f>
        <v>0</v>
      </c>
      <c r="Q34" s="34">
        <f t="shared" si="9"/>
        <v>0</v>
      </c>
      <c r="R34" s="34" t="e">
        <f t="shared" si="10"/>
        <v>#DIV/0!</v>
      </c>
      <c r="S34" s="69"/>
    </row>
    <row r="35" spans="1:18" s="124" customFormat="1" ht="17.25" customHeight="1">
      <c r="A35" s="226" t="s">
        <v>443</v>
      </c>
      <c r="B35" s="226"/>
      <c r="C35" s="227" t="e">
        <f>C34/O34*100</f>
        <v>#DIV/0!</v>
      </c>
      <c r="D35" s="227" t="e">
        <f>D34/P34*100</f>
        <v>#DIV/0!</v>
      </c>
      <c r="E35" s="227"/>
      <c r="F35" s="227"/>
      <c r="G35" s="227" t="e">
        <f>G34/O34*100</f>
        <v>#DIV/0!</v>
      </c>
      <c r="H35" s="227" t="e">
        <f>H34/P34*100</f>
        <v>#DIV/0!</v>
      </c>
      <c r="I35" s="227"/>
      <c r="J35" s="227"/>
      <c r="K35" s="227" t="e">
        <f>K34/O34*100</f>
        <v>#DIV/0!</v>
      </c>
      <c r="L35" s="227" t="e">
        <f>L34/P34*100</f>
        <v>#DIV/0!</v>
      </c>
      <c r="M35" s="227"/>
      <c r="N35" s="227"/>
      <c r="O35" s="227" t="e">
        <f>C35+G35+K35</f>
        <v>#DIV/0!</v>
      </c>
      <c r="P35" s="227" t="e">
        <f>D35+H35+L35</f>
        <v>#DIV/0!</v>
      </c>
      <c r="Q35" s="227"/>
      <c r="R35" s="227"/>
    </row>
    <row r="36" spans="1:19" s="183" customFormat="1" ht="17.25" customHeight="1">
      <c r="A36" s="228"/>
      <c r="B36" s="228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69"/>
      <c r="P36" s="69"/>
      <c r="Q36" s="69"/>
      <c r="R36" s="69"/>
      <c r="S36" s="69"/>
    </row>
    <row r="37" spans="1:19" s="183" customFormat="1" ht="17.25" customHeight="1">
      <c r="A37" s="228"/>
      <c r="B37" s="228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69"/>
      <c r="P37" s="69"/>
      <c r="Q37" s="69"/>
      <c r="R37" s="69"/>
      <c r="S37" s="69"/>
    </row>
    <row r="38" spans="1:19" ht="18.75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</row>
    <row r="39" spans="1:19" s="183" customFormat="1" ht="18" customHeight="1">
      <c r="A39" s="214"/>
      <c r="B39" s="214" t="s">
        <v>444</v>
      </c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69"/>
      <c r="O39" s="69"/>
      <c r="P39" s="69"/>
      <c r="Q39" s="69"/>
      <c r="R39" s="69"/>
      <c r="S39" s="69"/>
    </row>
    <row r="40" spans="1:19" s="183" customFormat="1" ht="18.75">
      <c r="A40" s="69"/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69"/>
      <c r="P40" s="69"/>
      <c r="Q40" s="69"/>
      <c r="R40" s="69"/>
      <c r="S40" s="69"/>
    </row>
    <row r="41" spans="1:19" ht="55.5" customHeight="1">
      <c r="A41" s="162" t="s">
        <v>445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83"/>
    </row>
    <row r="42" spans="1:19" ht="18.75">
      <c r="A42" s="83"/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83"/>
      <c r="P42" s="83"/>
      <c r="Q42" s="83"/>
      <c r="R42" s="83"/>
      <c r="S42" s="83"/>
    </row>
    <row r="43" spans="1:19" ht="18.75">
      <c r="A43" s="83"/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83"/>
      <c r="P43" s="83"/>
      <c r="Q43" s="83"/>
      <c r="R43" s="83"/>
      <c r="S43" s="83"/>
    </row>
    <row r="44" spans="1:19" ht="18.75">
      <c r="A44" s="83"/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83"/>
      <c r="P44" s="83"/>
      <c r="Q44" s="83"/>
      <c r="R44" s="83"/>
      <c r="S44" s="83"/>
    </row>
    <row r="45" spans="1:19" ht="18.75">
      <c r="A45" s="83"/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83"/>
      <c r="P45" s="83"/>
      <c r="Q45" s="83"/>
      <c r="R45" s="83"/>
      <c r="S45" s="83"/>
    </row>
    <row r="46" spans="1:19" ht="18.75">
      <c r="A46" s="83"/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83"/>
      <c r="P46" s="83"/>
      <c r="Q46" s="83"/>
      <c r="R46" s="83"/>
      <c r="S46" s="83"/>
    </row>
    <row r="47" spans="1:19" ht="18.75">
      <c r="A47" s="83"/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83"/>
      <c r="P47" s="83"/>
      <c r="Q47" s="83"/>
      <c r="R47" s="83"/>
      <c r="S47" s="83"/>
    </row>
    <row r="48" spans="1:19" ht="18.75">
      <c r="A48" s="83"/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83"/>
      <c r="P48" s="83"/>
      <c r="Q48" s="83"/>
      <c r="R48" s="83"/>
      <c r="S48" s="83"/>
    </row>
    <row r="49" spans="1:19" s="119" customFormat="1" ht="12" customHeight="1">
      <c r="A49" s="83"/>
      <c r="B49" s="68" t="s">
        <v>223</v>
      </c>
      <c r="C49" s="69"/>
      <c r="D49" s="83"/>
      <c r="E49" s="83"/>
      <c r="F49" s="83"/>
      <c r="G49" s="83"/>
      <c r="H49" s="83"/>
      <c r="I49" s="118"/>
      <c r="J49" s="118"/>
      <c r="K49" s="83"/>
      <c r="L49" s="83"/>
      <c r="M49" s="83"/>
      <c r="N49" s="83"/>
      <c r="O49" s="70"/>
      <c r="P49" s="70"/>
      <c r="Q49" s="70"/>
      <c r="R49" s="83"/>
      <c r="S49" s="83"/>
    </row>
    <row r="50" spans="1:19" s="120" customFormat="1" ht="6.75" customHeight="1">
      <c r="A50" s="77"/>
      <c r="B50" s="74" t="s">
        <v>204</v>
      </c>
      <c r="C50" s="74"/>
      <c r="D50" s="77"/>
      <c r="E50" s="77"/>
      <c r="F50" s="77"/>
      <c r="G50" s="77"/>
      <c r="H50" s="77"/>
      <c r="I50" s="75" t="s">
        <v>205</v>
      </c>
      <c r="J50" s="75"/>
      <c r="K50" s="77"/>
      <c r="L50" s="77"/>
      <c r="M50" s="77"/>
      <c r="N50" s="77"/>
      <c r="O50" s="76" t="s">
        <v>206</v>
      </c>
      <c r="P50" s="77"/>
      <c r="Q50" s="77"/>
      <c r="R50" s="77"/>
      <c r="S50" s="77"/>
    </row>
    <row r="51" spans="1:19" s="119" customFormat="1" ht="13.5" customHeight="1">
      <c r="A51" s="83"/>
      <c r="B51" s="82" t="s">
        <v>207</v>
      </c>
      <c r="C51" s="83"/>
      <c r="D51" s="83"/>
      <c r="E51" s="83"/>
      <c r="F51" s="83"/>
      <c r="G51" s="83"/>
      <c r="H51" s="83"/>
      <c r="I51" s="84" t="s">
        <v>208</v>
      </c>
      <c r="J51" s="69"/>
      <c r="K51" s="83"/>
      <c r="L51" s="83"/>
      <c r="M51" s="83"/>
      <c r="N51" s="83"/>
      <c r="O51" s="85" t="s">
        <v>209</v>
      </c>
      <c r="P51" s="83"/>
      <c r="Q51" s="83"/>
      <c r="R51" s="83"/>
      <c r="S51" s="83"/>
    </row>
    <row r="52" spans="1:19" ht="18.75">
      <c r="A52" s="83"/>
      <c r="B52" s="231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</row>
    <row r="53" spans="1:19" ht="18.7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</row>
    <row r="55" ht="13.5">
      <c r="B55" s="232"/>
    </row>
    <row r="56" ht="13.5">
      <c r="B56" s="232"/>
    </row>
    <row r="57" ht="13.5">
      <c r="B57" s="232"/>
    </row>
    <row r="58" ht="13.5">
      <c r="B58" s="232"/>
    </row>
    <row r="59" ht="13.5">
      <c r="B59" s="232"/>
    </row>
    <row r="60" ht="13.5">
      <c r="B60" s="232"/>
    </row>
    <row r="61" ht="13.5">
      <c r="B61" s="232"/>
    </row>
  </sheetData>
  <sheetProtection selectLockedCells="1" selectUnlockedCells="1"/>
  <mergeCells count="37">
    <mergeCell ref="L1:N1"/>
    <mergeCell ref="P1:R1"/>
    <mergeCell ref="P2:R2"/>
    <mergeCell ref="A6:A7"/>
    <mergeCell ref="B6:D7"/>
    <mergeCell ref="E6:E7"/>
    <mergeCell ref="F6:K7"/>
    <mergeCell ref="L6:M7"/>
    <mergeCell ref="N6:R6"/>
    <mergeCell ref="B8:D8"/>
    <mergeCell ref="F8:K8"/>
    <mergeCell ref="L8:M8"/>
    <mergeCell ref="B9:D9"/>
    <mergeCell ref="F9:K9"/>
    <mergeCell ref="L9:M9"/>
    <mergeCell ref="B10:D10"/>
    <mergeCell ref="F10:K10"/>
    <mergeCell ref="L10:M10"/>
    <mergeCell ref="B11:D11"/>
    <mergeCell ref="F11:K11"/>
    <mergeCell ref="L11:M11"/>
    <mergeCell ref="B12:D12"/>
    <mergeCell ref="F12:K12"/>
    <mergeCell ref="L12:M12"/>
    <mergeCell ref="A13:D13"/>
    <mergeCell ref="F13:K13"/>
    <mergeCell ref="L13:M13"/>
    <mergeCell ref="A25:A26"/>
    <mergeCell ref="B25:B26"/>
    <mergeCell ref="C25:F25"/>
    <mergeCell ref="G25:J25"/>
    <mergeCell ref="K25:N25"/>
    <mergeCell ref="O25:R25"/>
    <mergeCell ref="A34:B34"/>
    <mergeCell ref="A35:B35"/>
    <mergeCell ref="B39:G39"/>
    <mergeCell ref="A41:R41"/>
  </mergeCells>
  <printOptions/>
  <pageMargins left="0.39375" right="0" top="0.7875" bottom="0.7875" header="0.5118055555555555" footer="0.5118055555555555"/>
  <pageSetup horizontalDpi="300" verticalDpi="300" orientation="portrait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/>
  <cp:lastPrinted>2019-10-25T09:46:15Z</cp:lastPrinted>
  <dcterms:created xsi:type="dcterms:W3CDTF">2003-03-13T16:00:22Z</dcterms:created>
  <dcterms:modified xsi:type="dcterms:W3CDTF">2020-08-11T06:02:41Z</dcterms:modified>
  <cp:category/>
  <cp:version/>
  <cp:contentType/>
  <cp:contentStatus/>
  <cp:revision>1</cp:revision>
</cp:coreProperties>
</file>