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7 СКЛИКАННЯ\74 сесія від 20 лютого 2020\Sesija_74\"/>
    </mc:Choice>
  </mc:AlternateContent>
  <bookViews>
    <workbookView xWindow="0" yWindow="0" windowWidth="21600" windowHeight="9000" tabRatio="500"/>
  </bookViews>
  <sheets>
    <sheet name="Програми" sheetId="1" r:id="rId1"/>
  </sheets>
  <externalReferences>
    <externalReference r:id="rId2"/>
    <externalReference r:id="rId3"/>
  </externalReferences>
  <definedNames>
    <definedName name="__1Excel_BuiltIn_Print_Titles_1_1">('[1]Дод 30'!$A$1:$A$65529,'[1]Дод 30'!$A$3:$IV$7)</definedName>
    <definedName name="__2Excel_BuiltIn_Print_Titles_5_1">('[1]Дод 34'!$A$1:$A$65524,'[1]Дод 34'!$A$6:$IV$7)</definedName>
    <definedName name="_1Excel_BuiltIn_Print_Titles_1_1">('[1]Дод 30'!$A$1:$A$65529,'[1]Дод 30'!$A$3:$IV$7)</definedName>
    <definedName name="_2Excel_BuiltIn_Print_Titles_5_1">('[1]Дод 34'!$A$1:$A$65524,'[1]Дод 34'!$A$6:$IV$7)</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aa">#REF!</definedName>
    <definedName name="asdf">#REF!</definedName>
    <definedName name="bb">#REF!</definedName>
    <definedName name="bbb">#REF!</definedName>
    <definedName name="const1">[2]разом!$V$791</definedName>
    <definedName name="const3">[2]разом!$V$793</definedName>
    <definedName name="const4">[2]разом!$V$794</definedName>
    <definedName name="const5">[2]разом!$V$795</definedName>
    <definedName name="const6">[2]разом!$V$796</definedName>
    <definedName name="const7">[2]разом!$V$797</definedName>
    <definedName name="CREXPORT">#REF!</definedName>
    <definedName name="Excel_BuiltIn_Database">#REF!</definedName>
    <definedName name="Excel_BuiltIn_Print_Titles_1_1">('[1]Дод 30'!$A$1:$A$65529,'[1]Дод 30'!$A$3:$IV$7)</definedName>
    <definedName name="Excel_BuiltIn_Print_Titles_5_1">('[1]Дод 34'!$A$1:$A$65524,'[1]Дод 34'!$A$6:$IV$7)</definedName>
    <definedName name="аа">#REF!</definedName>
    <definedName name="б2000">#REF!</definedName>
    <definedName name="б22110">#REF!</definedName>
    <definedName name="б24">#REF!</definedName>
    <definedName name="б25">#REF!</definedName>
    <definedName name="В68">#REF!</definedName>
    <definedName name="вс">#REF!</definedName>
    <definedName name="йййй">#REF!</definedName>
    <definedName name="ллллл">#REF!</definedName>
    <definedName name="оооооо">#REF!</definedName>
    <definedName name="рррр">#REF!</definedName>
    <definedName name="ррррр">#REF!</definedName>
    <definedName name="с">#REF!</definedName>
    <definedName name="щщ">#REF!</definedName>
  </definedNames>
  <calcPr calcId="152511"/>
</workbook>
</file>

<file path=xl/calcChain.xml><?xml version="1.0" encoding="utf-8"?>
<calcChain xmlns="http://schemas.openxmlformats.org/spreadsheetml/2006/main">
  <c r="E138" i="1" l="1"/>
  <c r="F138" i="1" s="1"/>
  <c r="D138" i="1"/>
  <c r="D184" i="1" s="1"/>
  <c r="F165" i="1"/>
  <c r="F166" i="1"/>
  <c r="E130" i="1"/>
  <c r="D130" i="1"/>
  <c r="E122" i="1"/>
  <c r="D122" i="1"/>
  <c r="E115" i="1"/>
  <c r="D115" i="1"/>
  <c r="E100" i="1"/>
  <c r="D100" i="1"/>
  <c r="E91" i="1"/>
  <c r="D91" i="1"/>
  <c r="E16" i="1"/>
  <c r="D16" i="1"/>
  <c r="E51" i="1"/>
  <c r="D51" i="1"/>
  <c r="F51" i="1"/>
  <c r="F16" i="1"/>
  <c r="F100" i="1"/>
  <c r="F122" i="1"/>
  <c r="F130" i="1"/>
  <c r="F91" i="1"/>
  <c r="F115" i="1"/>
  <c r="E184" i="1" l="1"/>
  <c r="F184" i="1" s="1"/>
</calcChain>
</file>

<file path=xl/sharedStrings.xml><?xml version="1.0" encoding="utf-8"?>
<sst xmlns="http://schemas.openxmlformats.org/spreadsheetml/2006/main" count="231" uniqueCount="228">
  <si>
    <t>Додаток 2</t>
  </si>
  <si>
    <t>Додаток 2 до рішення виконавчого комітету Мукачівської міської ради від “___________”   2019 року № _______</t>
  </si>
  <si>
    <t>Показники</t>
  </si>
  <si>
    <t>Дані про фінансування у 2018 році за рахунок коштів місцевих бюджетів регіональних програм та заходів</t>
  </si>
  <si>
    <t>№ п/п</t>
  </si>
  <si>
    <t>Найменування місцевої (регіональної) програми, головний розпорядник бюджетних коштів</t>
  </si>
  <si>
    <t>Дата та номер документу, яким затверджено місцеву (регіональну) програму</t>
  </si>
  <si>
    <t>Затверджено місцевою радою на рік (з урах.змін)</t>
  </si>
  <si>
    <t>Фактично профінансовано за січень-грудень, тис.грн.</t>
  </si>
  <si>
    <t>Виконання, %</t>
  </si>
  <si>
    <t xml:space="preserve">4 </t>
  </si>
  <si>
    <t>5</t>
  </si>
  <si>
    <t>I</t>
  </si>
  <si>
    <t>Виконавчий комітет Мукачівської міської ради</t>
  </si>
  <si>
    <t>Програма забезпечення організаційної діяльності міської ради та виконавчого комітету у 2018-2020 р.р.</t>
  </si>
  <si>
    <t>Рішення 33 сесії Мукачівської міської ради 7-го скликання від 30.11.2017р. № 859</t>
  </si>
  <si>
    <t>Рішення 48 сесії Мукачівської міської ради 7-го скликання від 25.10.2018р. № 1172</t>
  </si>
  <si>
    <t>Забезпечення інформаційної діяльності ( опублікування офіційних документів органів місцевого самоврядування, про діяльність міської ради, виконавчого комітету – друковані ЗМІ, офіційний сайт Мукачівської міської ради)</t>
  </si>
  <si>
    <t>Програма розвитку архівної справи в місті Мукачево на 2018-2020 роки (зі змінами)</t>
  </si>
  <si>
    <t>Рішення 33 сесії Мукачівської міської ради 7-го скликання від 30.11.2017р. № 858</t>
  </si>
  <si>
    <t>Програми удосконалення цивільного захисту міста Мукачева на 2018-2020 роки (зі змінами)</t>
  </si>
  <si>
    <t>Рішення 33 сесії Мукачівської міської ради 7-го скликання від 30.11.2017р. № 864</t>
  </si>
  <si>
    <t>Міська  Програма  “Подарунки для новонароджених на 2018-2020 роки” (зі змінами)</t>
  </si>
  <si>
    <t>Рішення 33 сесії Мукачівської міської ради 7-го скликання від 30.11.2017р. № 868</t>
  </si>
  <si>
    <t>3абезпечення новонароджених мешканців міста подарунковими наборами</t>
  </si>
  <si>
    <t>Міська програма “Захисту прав дітей” на 2018-2020 роки (зі змінами)</t>
  </si>
  <si>
    <t>Рішення 33 сесії Мукачівської міської ради 7-го скликання від 30.11.2017р. № 865</t>
  </si>
  <si>
    <t>Програма по виплаті винагороди Почесним громадянам міста Мукачева на  2018-2020 роки  у новій редакції</t>
  </si>
  <si>
    <t>Рішення 51 позачергової сесії Мукачівської міської ради 7-го скликання від 11.12.2018р. № 1259</t>
  </si>
  <si>
    <t>Програми розвитку транскордонного співробітництва, інвестиційної та міжнародної діяльності у місті Мукачеві на 2018-2020 роки</t>
  </si>
  <si>
    <t>Рішення 33 сесії Мукачівської міської ради 7-го скликання від 30.11.2017р. № 866</t>
  </si>
  <si>
    <t>Програма організації громадських оплачувальних робіт для молоді у вільний від навчання час на 2018-2020 роки</t>
  </si>
  <si>
    <t>Рішення 33 сесії Мукачівської міської ради 7-го скликання від 30.11.2017р. № 882</t>
  </si>
  <si>
    <t xml:space="preserve">Програма безпеки життєдіяльності дітей та учасників навчально-виховного процесу в закладах освіти м. Мукачева на 2018-2020 роки </t>
  </si>
  <si>
    <t>Рішення 51 позачергової сесії Мукачівської міської ради 7-го скликання від 11.12.2018р. № 1245</t>
  </si>
  <si>
    <t>Забезпечення  харчуванням (безоплатні обіди) учнів 1-4 класів, учнів пільгових категорій 5-11 класів</t>
  </si>
  <si>
    <t>Забезпечення  харчуванням (безоплатні обіди) учнів ЗОШ та вихованців ДНЗ, батьки яких учасники АТО, дітей-інвалідів, дітей із сімей учасників Афганської та інших локальних воєн, дітей які постраждали внаслідок аварії на ЧАЕС.</t>
  </si>
  <si>
    <t>Рішення 51 позачергової сесії Мукачівської міської ради 7-го скликання від 11.12.2018р. № 1246</t>
  </si>
  <si>
    <t>Рішення 51 позачергової сесії Мукачівської міської ради 7-го скликання від 11.12.2018р. № 1247</t>
  </si>
  <si>
    <t>Програма розвитку позашкільної освіти на 2018-2020 роки</t>
  </si>
  <si>
    <t>Рішення 33 сесії Мукачівської міської ради 7-го скликання від 30.11.2017р. № 878</t>
  </si>
  <si>
    <t>Комплексна Програма впровадження молодіжної політики на 2018-2020 роки</t>
  </si>
  <si>
    <t>Рішення 33 сесії Мукачівської міської ради 7-го скликання від 30.11.2017р. № 875</t>
  </si>
  <si>
    <t>Програма розвитку Мукачівського спортивно-оздоровчого комплексу дитячої  юнацької спортивної школи на 2018-2020 роки</t>
  </si>
  <si>
    <t>Рішення 33 сесії Мукачівської міської ради 7-го скликання від 30.11.2017р. № 879</t>
  </si>
  <si>
    <t>Рішення 51 позачергової сесії Мукачівської міської ради 7-го скликання від 11.12.2018р. № 1249</t>
  </si>
  <si>
    <t>Рішення 33 сесії Мукачівської міської ради 7-го скликання від 30.11.2017р. № 902</t>
  </si>
  <si>
    <t>Програма “Зайнятості населення м.Мукачева” на 2018-2020 роки у новій редакції</t>
  </si>
  <si>
    <t>Рішення 50 сесії Мукачівської міської ради 7-го скликання від 29.11.2018р. № 1209</t>
  </si>
  <si>
    <t>Допомога на оплату ЖКП (Делегатам 1-го з’їзду Молоді Закарпатської України та сім”ям загиблих воїнів АТО, яким посмертно присвоєно звання “Почесний громадянин міста”)</t>
  </si>
  <si>
    <t>Забезпечення належного виготовлення документів дозвільного характеру на користування надрами з метою видобування прісних вод</t>
  </si>
  <si>
    <t>Утримання об'єктів благоустрою в належному стані: прополювання квітників, обрізка дерев, утримання об'єктів зеленого господарства, парків, скверів; утримання кладовищ міста; технічне обслуговування систем відеоспостереження.</t>
  </si>
  <si>
    <t>Програма захисту тварин від жорстокого поводження, створення комфортних умов співіснування людей і тварин в м. Мукачево на 2018-2020 роки</t>
  </si>
  <si>
    <t>Рішення 33 сесії Мукачівської міської ради 7-го скликання від 30.11.2017р. № 891</t>
  </si>
  <si>
    <t>Відшкодування різниці між затвердженим тарифом та розміром економічно обґрунтованих витрат на утримання ліфтового господарства житлового фонду міста</t>
  </si>
  <si>
    <t>Рішення 33 сесії Мукачівської міської ради 7-го скликання від 30.11.2017р. № 898</t>
  </si>
  <si>
    <t>Рішення 46 сесії Мукачівської міської ради 7-го скликання від 27.09.2018р. № 1154</t>
  </si>
  <si>
    <t>РАЗОМ</t>
  </si>
  <si>
    <t>виконання місцевих (регіональних) Програм за 2019 рік за рахунок коштів місцевого бюджету м.Мукачево</t>
  </si>
  <si>
    <t>Програма висвітлення діяльності Мукачівської міської ради, виконавчого комітету та її виконавчих органів місцевими засобами масової інформації на 2018-2020 р.р. у новій редакції (зі змінами)</t>
  </si>
  <si>
    <t>Створення умов для збереження документів НАФ (придбання 300 коробок та 5,5 п. м. стелажного обладнання)</t>
  </si>
  <si>
    <t xml:space="preserve">Вдосконалення систем оповіщення та зв’язку, заходи щодо створення місцевого матеріального резерву для запобігання і ліквідації наслідків надзвичпйної ситуації, заходи щодо інформування населення щодо дій при виникненні надзвичайної ситуації (3,8 тис. грн. - придбання гучномовців, 14,9 тис. грн. - придбання обладнання передавання даних, 149,8 тис. грн. - поповнення запасів засобів індівідуального захисту, 24,8 тис. грн. - придбання пристроїв запису та відновлення звукових повідомлень, 3,5 тис. грн. обслуговування апаратури автоматизованої системи оповіщення, 7,9 тис. грн. обслуговування засобів оповіщення, 21,8 тис. грн. обслуговування засобів зв'язку, 4,4 тис. грн. придбання друкарської продукції)   </t>
  </si>
  <si>
    <t>Організація та забезпечення проведення державних, професійних свят, інших знаменних і пам'ятних дат, відзначення осіб, колективів, які зробили вагомий внесок у соціально-економічний та культурний розвиток міста ( придбання сувенірної та квіткової продукції,  почесних  грамот,  рамок  для  грамот, фотопаперу,  тощо)</t>
  </si>
  <si>
    <t>Забезпечення повноцінного захисту всіх архівних документів (придбання 5 приладів для вимірювання волого-температурного режиму)</t>
  </si>
  <si>
    <t>Подарунки для дітей-сиріт та дітей, позбавлених батьківського піклування та дітям-інвалідам</t>
  </si>
  <si>
    <t>Придбання котлів для ДБСТ</t>
  </si>
  <si>
    <t>Забезпечення грошовою винагородою почесних громадян міста</t>
  </si>
  <si>
    <t>Проведення міжнародних зустрічей міського голови та керівництва міста, пов’язаних з прийомом іноземних делегацій різного рівня закупівля 500 сувенірних пакетів для презентування сувенірів учасникам делегації)</t>
  </si>
  <si>
    <t>Організація прийому офіційної делегації з міста-побратима Паг (Хорватія)</t>
  </si>
  <si>
    <t>Придбання сувенірної, промоційно-інформаційної продукції про місто Мукачево та товарів з символікою міста (сувенірні набори в кількості 115 шт.)</t>
  </si>
  <si>
    <t>Розробка та впровадження комплексного брендінгу міста Мукачева з метою виготовлення лінії брендованих товарів та презентаційних матеріалів (проведено та подано заявки до ДП "Укрпатент" по реєстрації 4-х знаків для товарів і послуг (торгових марок) "Червене вино", "Варишська палачінта", "Варишське пиво", "День Святого Мартина"</t>
  </si>
  <si>
    <t>Розробка та впровадження комплексного брендінгу міста Мукачева з метою виготовлення лінії брендованих товарів та презентаційних матеріалів (сплачено збори за поданнязаявки на реєстрацію 4-х знаків для товарів і послуг (торгових марок) "Червене вино", "Варишська палачінта", "Варишське пиво", "День Святого Мартина"</t>
  </si>
  <si>
    <t>Організація і проведенняконференцій, форумів, робочих зустрічей, семінарів з питань залучення іноземних інвестицій в місто Мукачево (проведено 4 робочі зустрічі по розробці проектів розвитку з метою залучення іноземних інвестицій в економіку міста Мукачева та проведено серію семінарів у рамках навчальної програми "Інтернатура бізнесу:збудуй свою власну справу"</t>
  </si>
  <si>
    <t>Забезпечення участі у регіональних та міжнародних виставкових заходах, конференціях, круглих столах з метою презентації туристичного потенціалу м.Мукачева (придбання 1000 шт. презентаційних матеріалів; проведено 4 презентації туристичного потенціалу м.Мукачева на регіональних виставкових заходах)</t>
  </si>
  <si>
    <t>Проведення відкритих екскурсій для гостей та мшканців м.Мукачева (проведено 65 відкриті екскурсії)</t>
  </si>
  <si>
    <r>
      <t>Надано сприяння в організації та проведенні фестивалю “</t>
    </r>
    <r>
      <rPr>
        <i/>
        <sz val="12"/>
        <rFont val="Times New Roman"/>
        <charset val="1"/>
      </rPr>
      <t>I</t>
    </r>
    <r>
      <rPr>
        <sz val="12"/>
        <rFont val="Calibri"/>
        <family val="2"/>
        <charset val="204"/>
      </rPr>
      <t>V</t>
    </r>
    <r>
      <rPr>
        <i/>
        <sz val="12"/>
        <rFont val="Times New Roman"/>
        <charset val="1"/>
      </rPr>
      <t xml:space="preserve"> Міжнародного параду Сажотрусів у Мукачеві”</t>
    </r>
  </si>
  <si>
    <t>Виготовлення промоційних фотоматеріалів та відеороліків про туристично-привабливі об'єкти та події в м.Мукачеві (фото-відео матеріали про 15 туристичних подій та заходів в м.Мукачеві); замовлення туристичних путівників</t>
  </si>
  <si>
    <t>Комплексна програма профілактики злочинності, забезпечення правопорядку та безпеки громадян у м. Мукачеві на 2019  рік</t>
  </si>
  <si>
    <t>Рішення 57 сесії Мукачівської міської ради 7-го скликання від 23.05.2019 р. № 1404</t>
  </si>
  <si>
    <t>Покращення матеріально-технічної бази для ефективної роботи працівників та надання якісних послуг населенню (заміна вікон на вакумні 100,0 тис. грн.,здійснення поточного ремонту адмінбудівлі - 50,0 тис. грн., обслуговування та ремонт комп'ютерної техніки - 20,0 тис. грн., придбання принтерів та з/частин до них - 20,0 тис. грн., придбання відеокамер - 10,0 тис. грн.)</t>
  </si>
  <si>
    <t>Про затвердження Програми забезпечення державної безпеки, протидії тероризму, контрабанді,  корупції та організованій злочинності на 2019 рік</t>
  </si>
  <si>
    <t>Рішення 57 сесії Мукачівської міської ради 7-го скликання від 23.05.2019р. № 1403</t>
  </si>
  <si>
    <t>Забезпечення та посилення заходів безпеки, спрямованих на посилення захисту життя і здоров'я мешканців міста Мукачева, громадської безпеки, охорони особливо важливих об'єктів (придбання паливно - мастильних матеріалів, з/частин до служб. автомобілів., витратних матеріалів до оргтехніки - 70,0 тис. грн., обслуговування та ремонт відеоспостереження, охоронної та пожежної безпеки та оргтехніки- 30,0 тис. грн., поточний ремонт адмінбудівлі - 200,0 тис. грн.</t>
  </si>
  <si>
    <t>Рішення 51 позачергової сесії Мукачівської міської ради 7-го скликання від 11.12.2018р. № 1263</t>
  </si>
  <si>
    <t>Про затвердження Програми розробки Стратегії розвитку міста Мукачева до 2027 року</t>
  </si>
  <si>
    <t>Організовано та проведено вступне засідання Робочої групи зі стратегічного планування в м. Мукачеві; прозентовано методологію та організацію роботи зі стратегічногопланування, обговорено формат роботи по розробці Стратегії розвитку м. Мукачева до 2027 року; проведено збір інформації про економічний і соціальний розвиток м. Мукачева та її аналіз, підготовлено Профіль м. Мукачева; проведено опитування фокус-груп та дослідження думки представників місцевого бізнесу та громади; аналіз результатів та підготовка звітів за результатами досліджень; підготовлено презентації Звітів за результатами досліджень; організовано та проведено 2 засідання Робочої групи зі стратегічного плванування; підготовлено 65 проєктів розвитку м.Мукачева у різних сферах діяльності та розроблено план заходів стратегічних проєктів соціально-економічного розвитку на період 2020-2023 роки</t>
  </si>
  <si>
    <t>Програма оздоровлення та відпочинку дітей м. Мукачева на 2018-2020 роки у новій редакції</t>
  </si>
  <si>
    <t>Рішення 58 сесії Мукачівської міської ради 7-го скликання від 27.06.2019р. № 1413</t>
  </si>
  <si>
    <t xml:space="preserve">Послуги з організації харчування учнів в таборах з денним перебуванням дітей при ЗОШ; </t>
  </si>
  <si>
    <t>Видатки на придбання спортивних товарів, розвиваючих ігор та канцелярського приладдя для проведення культурно-масової роботи з учнями в таборах з денним перебуванням дітей при ЗОШ;</t>
  </si>
  <si>
    <t>Придбання путівок в дитячі табори для дітей пільгових категорій</t>
  </si>
  <si>
    <t>Придбання плакатів з питань безпеки життєдіяльності; - 10,0 тис.грн.; придбання учнівських квитків з транспортним додатком - 189,8 тис. грн.</t>
  </si>
  <si>
    <t>Технічне обслуговування засобів відеоспостереження в загальноосвітніх навчальних закладах - 775,0 тис. грн.; встановлення охоронної сигналізації - 11,7 тис. грн.</t>
  </si>
  <si>
    <t>Програма організації безкоштовного харчування дітей у  закладах освіти м. Мукачева на 2018-2020 роки у новій редакції</t>
  </si>
  <si>
    <t>Рішення 53 сесії Мукачівської міської ради 7-го скликання від 31.01.2019р. № 1300</t>
  </si>
  <si>
    <t>Міська Програма розвитку дошкільної освіти м. Мукачева на 2018-2020 роки у новій редакції</t>
  </si>
  <si>
    <t xml:space="preserve">Новорічні подарунки для учасників міського фестивалю "Коляд-коляд-колядниця" - 9 240 тис. грн.;  подарунки, надувні кульки для проведення міського заходу "Барви весни" серед вихованців ДНЗ - 19,3 тис. грн.; настільні ігри для нагородження переможців міської інтелектуальної олімпіади - 6,4 тис. грн.; матеріали та обладнання для проведення та нагородження переможців міського огляду-конкурсу "Таланти твої Мукачево" - 47,7 тис. грн.; спортивне обладнання для проведення Європейського тижня мобільності серед вихованців ДНЗ - 14,9 тис. грн.; матеріали для проведення міського конкурсу "Барви осені" - 20,0 тис. грн.; спортивний інвентар для проведення Малих Олімпійських ігор серед вихованців ДНЗ - 41,1 тис.грн.;    розширення мережі груп ДНЗ за рахунок вивільнених приміщень (меблі дитячі, м'який інвентар) - 204,8 тис. грн.; придбання іграшок, ігор настільних, конструкторів - 183,2тис. грн.; матеріали для організації навчально-виховного заходу - 100,0 тис.грн.                               </t>
  </si>
  <si>
    <t>Придбання холодильного обладнання для харчоблоків ДНЗ № 28, 19, 16, 12, 25, 33 - 140,5 тис. грн.; стінка дитяча ДНЗ 3 20 - 6,1 тис. грн.; придбання комп'ютерної техніки - 297,0 тис. грн.</t>
  </si>
  <si>
    <t>Програма розвитку освіти м. Мукачева на 2018-2020 роки у новій редакції</t>
  </si>
  <si>
    <t>Призи для нагородження переможців міських конкурсів між учнями ЗОШ - 126,5 тис. грн.; матеріали для нагородження переможців міського конкурсу "Малюнок, вірш, лист до мами" - 3,0 тис. грн.; матеріали для переможців Всеукраїнської дитячо-юнацької військово-патріотичної гри "Джура" 1- 4,6 тис. грн.; матеріали для проведення міського фестивалю дружин юних пожежників "Школа безпеки"  - 14,8 тис. грн.; дизельне паливо для шкільного автобусу - 26,7 тис. грн.; канцелярське приладдя для проведення міського світа першокласника - 10,0 тис. грн.; придбання засобів пожежогасіння - 116,7 тис. грн.</t>
  </si>
  <si>
    <t>Транспортні послуги для участі учнів у "Дні відкритих дверей Ужгородського національного університету" - 24,0 тис. грн.; послуги технічного забезпечення, озвучення, офіормлення сценічної площадки свята випускника - 75,0 тис. грн.; послуги тех.забезпечення, озвучення міського свята "Дитинство в сонячних долонях" та міського свята першокласника 20,0 тис.грн. ; технічне обслуговування сценічної площадки міського фестивал. Сурми звитяги та проведення свята Дня працівника освіти  - 26,0 тис.грн.; вогнезахисна обробка деревяних конструкцій на горищах - 50,4 тис. грн.; проведення протипожежних заходів  - 185,2 тис. грн.; участь у міжнародній конференції Літній інститут 2019 "Школа майбутнього" (транспортні послуги та послуги проживання) 100,0 тис. грн.; участь лідерів Учнівської ради старшокласників в науково-практичному семінарі - 150,0 тис.грн.</t>
  </si>
  <si>
    <t>Стипендій міської ради для обдарованої і талановитої учнівської молоді в галузі освіти - 210,0 тис.грн.; премія учням, переможцям Всеукраїнських олімпіад, Всеукраїнського конкурсу-захисту науково-дослідницьких робіт учнів-членів МАН, Міжнародного конкурсу з української мови імені Петра Яцика, Міжнародного мовно-літературного конкурсу учнівської та студентської молоді імені Т. Шевченка, міської олімпіади в початкових класах - 162,8 тис. грн.; премія педагогічним працівникам, учні яких стали переможцями  Всеукраїнських олімпіад, Всеукраїнського конкурсу-захисту науково-дослідницьких робіт учнів-членів МАН, Міжнародного конкурсу з української мови імені Петра Яцика, Міжнародного мовно-літературного конкурсу учнівської та студентської молоді імені Т. Шевченка, міської олімпіади в початкових класах - 190,3 тис. грн.;  стипендія кращим учням 11-х класів за результатами державної підсумкової атестації - 120,0 тис. грн.</t>
  </si>
  <si>
    <t>Придбання інтерактивних підлог (10 шт.) для ЗОШ  - 1 294,0 тис. грн.; підручники з англійської мови для учнів 2-го класу СШ №4 - 37,9 тис. грн.;                              придбання технологічного  обладнання для шкільних їдалень - 190,2 тис. грн.; придбання компютерної техніки - 76,8 тис. грн.</t>
  </si>
  <si>
    <t>Набори творчості для проведення майстер-класів  фінального заходу міжрегіонального інноваційного проекту з профорієнтації учнівської молоді "ПрофіКемп" - 9,6 тис. грн.; матеріали для проведення змагань та спартакіад з туристичних видів спорту - 32,5 тис. грн.; матеріали для проведення міського свята "Осінній вернісаж"  - 1,6 тис. грн.; придбання матеріалів для гуртків декоративно-прикладного мистецтва - 11,1 тис. грн.; придбання матеріалів для гуртків художньо-естетичного напряму - 24,1 тис. грн.; придбання дошки для гуртків соціально-реабілітаційного напряму - 2,0 тис. грн.; придбання матеріалів для роботи з гуртківцями еколого-натуралістичного напряму - 6,1 тис. грн.</t>
  </si>
  <si>
    <t>Пошиття сценічних костюмів  для гуртків художньо-естетичного напряму - 12,8 тис. грн.</t>
  </si>
  <si>
    <t>Участь у науково-практичних конференціях педпрацівників в м. Ужгород - 10,0 тис. грн.; забезпечення участі молоді з числа вихованців закладів позашкільної освіти у Міжнародному фестивалі "Рекітське сузіря" - 21,5 тис. грн.</t>
  </si>
  <si>
    <t>Матеріали для оформлення сцени, друкована продукція, новорічні подарунки для учасніків Всеукраїнського фестивалю-конкурсу  "Різдвяна зіронька" - 18,6 тис. грн.; матеріали для оформлення сцени, друкована продукція для учасніків Міжнародного дитячо-юнацького фестивалю народного мистецтва "Смарагдові витоки" - 17,8 тис. грн.; матеріали для проведення міського соціального проекту "Стоп наркотик" - 26,0 тис. грн.</t>
  </si>
  <si>
    <t xml:space="preserve"> Послуги технічного забезпечення (освітлення) сценічної площадки для проведення Всеукраїнського фестивалю-конкурсу  "Різдвяна зіронька" - 28,4 тис. грн.; послуги технічного забезпечення (освітлення) сценічної площадки для проведенняМіжнародного дитячо-юнацького фестивалю народного мистецтва "Смарагдові витоки" 49,0 тис. грн.; транспортні послуги (Мукачево-Синяк-Мукачево) для участі у фестивалі-конкурсі, культурно-мистецьких акцій різного рівня серед дітей та молоді 21,0 тис. грн.; 2000,00 грн. для проведення Міжнародного дитячо-юнацького фестивалю народного мистецтва "Смарагдові витоки" - 2,0 тис. грн.; участь представників учнівського самоврядування у семінарі (м. Катовіце, м. Будапешт) - 42,0 тис. грн.; розміщення соціальної реклами на світлодіодному звуковому екрані- 5,0 тис. грн.</t>
  </si>
  <si>
    <t>Програма розвитку фізичної культури і спорту на 2018-2020 роки у новій редакції</t>
  </si>
  <si>
    <t>Рішення 60 сесії Мукачівської міської ради 7-го скликання від 25.07.2019р. № 1444</t>
  </si>
  <si>
    <t xml:space="preserve">Видатки на проведення регулярних міських змагань, відкритих турнірів, чемпіонатів, кубків, обласного, Всеукраїнського та Міжнародного рівня з олімпійських видів спорту серед різних вікових категорій та серед спортсменів-інвалідів (придбання кубків, медалей) з олімпійських видів спорту - 146,7 тис. грн.;        </t>
  </si>
  <si>
    <t xml:space="preserve">Видатки на проведення регулярних міських змагань, відкритих турнірів, чемпіонатів, кубків, обласного, Всеукраїнського та Міжнародного рівня з неолімпійських видів спорту серед різних вікових категорій та серед спортсменів-інвалідів (придбання кубків, медалей) - 126,7 тис. грн.  </t>
  </si>
  <si>
    <t>Видатки на навчально-тренувальні збори спортсменів міста різних вікових категорій у спортивних заходах обласного та Всеукраїнського рівня з неолімпійських видів спорту - 75,2 тис. грн.; оплата суддійства при проведенні відкритих турнірів з неолімпійських видів спорту 43,7 тис. грн.</t>
  </si>
  <si>
    <t>Інвентар для боксу для проведення навчально-тренувальних зборів на базі ГО "Ромспорт" - 3,3 тис.грн.</t>
  </si>
  <si>
    <t>Підвищення кваліфікації (навчання) з питань охорони праці працівників СОКу ДЮСШ</t>
  </si>
  <si>
    <t>Програма "Подарунки для дітей закладів освіти м.Мукачева" на 2019 рік</t>
  </si>
  <si>
    <t>Рішення 66 сесії Мукачівської міської ради 7-го скликання від 31.10.2019р. № 1547</t>
  </si>
  <si>
    <t>Міська комплексна  Програма розвитку культури і мистецтва міста Мукачево на 2018 -2020 роки (нова редакція) (зі змінами)</t>
  </si>
  <si>
    <t>Культурно-масова робота: основні заходи річного плану культурно-масової роботи закладів культури і містецтв - 224,8 тис.грн.; організація та проведення загально-міських культурно-мистецьких заходів, підтримка місцевих діячів культури і мистецтв та творчих колективів- 52,8 тис.грн.; фестивалі, конкурси - 557.0 тис.грн.;забезпечення участі учнів, викладачів, творчих колективів закладів культури і мистецтв у фестивалях, конкурсах різних рівнів - 64,2 тис.грн.;відзначення творчих особистостей, які зробили вагомий внесок у культурний розвиток міста та примножують, сприяють підвищенню культурно-мистецького розвитку містян.; привітання з нагоди днів народжень та ювілейних свят - 8,3 тис. грн.;організація пленерів художників - 99,7 тис. грн.;</t>
  </si>
  <si>
    <t>Відзначення стипендіями, преміями Мукачівської міської ради: стипендії Мукачівської міської ради учням шкіл естетичного виховання, які за результатами протягом 2018-2019 навчального року досягли найкращих результатів на різних рівнях конкурсів та фестивалів - 112,0 тис.грн. (1000 грн.*12 чол. щомісяця протягом навчального року (з вересня 13 чол.);премії Мукачівської міської ради за ініціативу, творчістьі педагогічний пошук у галузі культури та мистецтва викладачам шкіл естетичного виховання та клубних закладів- 15,0 тис.грн. ( 5 викладачів по 3,0 тис.грн.);премія літературного конкурсу ім.Ю.Мейгеша - 10,0 тис.грн.; міська премія ім.О.Духновича - 240,0 тис.грн.</t>
  </si>
  <si>
    <t>Матеріально - технічне забезпечення: проведення модернізації матеріально-технічної бази закладів культури і мистецтв, оснащення сучасним обладнанням, придбання музичних інструментів, сценічних костюмів тощо - 372,8 тис. грн.; виготовлення технічної документації закладів культури - 9,3 тис.грн.</t>
  </si>
  <si>
    <t>Виконання заходів в рамках проєктів громадських ініціатив:придбання обладнання, оргтехніки та поточний ремонт приміщення для створення Мукачівського міського літературно-мистецького музею - 138,2 тис.грн.; придбання обладнання оргтехніки для створення бібліотеки дитячих мрій "Чіз" - 140,0 тис.грн.</t>
  </si>
  <si>
    <t>Розвиток та забезпечення діяльності міської централізованої бібліотечної системи: забезпечення комплектування періодичними виданнями та придбання книг; забезпечення передплати періодичних видань - 72,7 тис.грн.; забезпечення діяльності міської централізованої бібліотечної системи - 50,0 тис.грн.</t>
  </si>
  <si>
    <t xml:space="preserve">Створення міжгалузевої системи підготовки педагогічних кадрів: забезпечення участі керівників, працівників закладів культури і мистецтв міста у нарадах, семінарах, конференціях, творчих зусирічах, курсах підвищення кваліфікації </t>
  </si>
  <si>
    <t>Міжнародне співробітництво: забезпечення участі учнів шкіл естетичного виховання, творчих колективів та індивідуальних виконавців закладів культури і мистецтв у міжнародних конкурсах, фестивалях,виставках,мистецьких акціях; прийом іноземних виконавців, творчих колективів, тщо у фестивалях та інших культурно-мистецьких заходах міста</t>
  </si>
  <si>
    <t>Міська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 Мукачево на 2019-2020 роки (зі змінами)</t>
  </si>
  <si>
    <t>Рішення 51 позачергової сесії Мукачівської міської ради 7-го скликання від 11.12.2018р. № 1241</t>
  </si>
  <si>
    <t>Медикаментозне забезпечення ветеранів ВВВ (пільгове зубопротезування - 68 пацієнтів;забезпечення медикаментами та виробами медичного призначення пільгових категорій населення - 10 508 рецептів</t>
  </si>
  <si>
    <t>Забезпечення онкологічних хворих препаратами хіміотерапії та медикаментами за рецептами лікарів - 3 714 рецептів</t>
  </si>
  <si>
    <t>Забезпечення лікарським засобами медикаментозного лікування хворих на гепатит та розсіяний склероз - 34 рецепта</t>
  </si>
  <si>
    <t>Забезпечення засобами медичного призначення (калосечоприймач) - 201 рецепт</t>
  </si>
  <si>
    <t>Забезпечення замісною нирковою терапією хворих з хронічною нирковою недостатністю - 635 рецептів</t>
  </si>
  <si>
    <t>Забезпечення замінним харчуванням за рецептпми лікарів (допомога хворим на фенілкетонурію) - 68 рецептів</t>
  </si>
  <si>
    <t>Забезпечення можливостей та продовження життя реципієнтів ниркових та печінкових трансплантантів - 14 рецептів</t>
  </si>
  <si>
    <t>Покращення якості та продовження тривалості життя пільгових категорій населення та при певних видах захворювання (безоплатний пільговий відпуск лікарських засобів) - 20 457 рецептів</t>
  </si>
  <si>
    <t>Покращення якості життя та продовження тривалості життя пільгових категорійнаселення (пільгове зубопротезування інших категорій населення) 228 пацієнтів</t>
  </si>
  <si>
    <t>Забезпечення хворих на цукровий діабет безкоштовно за рахунок мівького бюджету - 6 073 рецептів</t>
  </si>
  <si>
    <t>Забезпечення хворих на цукровий діабет препаратами інсуліну (за рахунок медичної субвенції) - 2 093 рецептів</t>
  </si>
  <si>
    <t>Міська Програма медичного обслуговування населення територіальної громади м. Мукачева в ДУ «Національний інститут серцево-судинної хірургії імені М. М. Амосова НАМН України» на 2019 рік</t>
  </si>
  <si>
    <t>Рішення 55 сесії Мукачівської міської ради 7-го скликання від 28.03.2019 р. № 1344</t>
  </si>
  <si>
    <t>Забезпечення безоплатної медичної допомоги при наданні стаціонарної спеціалізованої та високоспеціалізованої третинної медичної допомоги в державних закладах здоров'я, на підставі відповідних угод - 10 актів</t>
  </si>
  <si>
    <t>Проведення інвентаризації таи експертної оцінки майна  - 14</t>
  </si>
  <si>
    <t>Виготовлення землевпорядної та технічної документації на з/д комунальної власності- 10</t>
  </si>
  <si>
    <t>Виготовлення експертних оцінок з/д для викупу - 20</t>
  </si>
  <si>
    <t>Рішення 51 позачергової сесії Мукачівської міської ради 7-го скликання від 11.12.2018 р. № 1251</t>
  </si>
  <si>
    <t>Програма створення (оновлення) містобудівної документації на території м.Мукачево на 2018-2020 роки (нова редакція) (зі змінами)</t>
  </si>
  <si>
    <t>Розроблення детальних планів території м.Мукачево, підготовка вихідних даних</t>
  </si>
  <si>
    <t>Створення та оплата тимчасових робочих місць на базі УПСЗН Мукачівської міської ради (залучено до громадських робіт - 18 чол.)</t>
  </si>
  <si>
    <t>Управління комунальної власності та архітектури Мукачівської міської ради</t>
  </si>
  <si>
    <t>Відділ охорони здоров’я Мукачівської міської ради</t>
  </si>
  <si>
    <t>Відділ культури Мукачівської міської ради</t>
  </si>
  <si>
    <t>Управління освіти, молоді та спорту Мукачівської міської ради</t>
  </si>
  <si>
    <t>Управління праці та соціального захисту населення Мукачівської міської ради</t>
  </si>
  <si>
    <t>Управління міського господарства Мукачівської міської ради</t>
  </si>
  <si>
    <t>Управління праці та соціального захисту населення Мукачівської міської ради, Управління міського господарства Мукачівської міської ради, відділ культури Мукачівської міської ради, виконавчий комітет Мукачівської міської ради</t>
  </si>
  <si>
    <t>Створення та оплата тимчасових робочих місць виконавчим комітетом Мукачівської міської ради (залучено до громадських робіт -     чол.)</t>
  </si>
  <si>
    <t>Забезпечення тимчасової зайнятості учнівської молоді під час літніх канікул на базі виконавчого комітеут Мукачівської міської ради</t>
  </si>
  <si>
    <t>Забезпечення тимчасової зайнятості учнівської молоді під час літніх канікул на базі управління праці та соціального захисту населення Мукачівської міської ради</t>
  </si>
  <si>
    <t>Рішення 58 сесії Мукачівської міської ради 7-го скликання від 27.06.2019р. № 1411</t>
  </si>
  <si>
    <t>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та на відшкодування компенсаційних виплат по пільгах за абонентну плату телефонного зв’язку пільгових категорій громадян у м. Мукачеві» на 2019-2020 роки (зі змінами)</t>
  </si>
  <si>
    <t>Забезпечення реалізації прав окремих громадян на пільговий проїзд автомобільним транспортом загального користування на міських автобусних маршрутах загального користування у м.Мукачеві</t>
  </si>
  <si>
    <t>Відшклдування компенсаційних виплат по пільгах за абонентну плату телефонного зв'язкупільговій категорії громадян м.Мукачева</t>
  </si>
  <si>
    <t>Програма "Додаткового соціально-медичного захисту мукачівців" на 2019-2020 роки (зі змінами)</t>
  </si>
  <si>
    <t>Рішення 51 позачергової сесії Мукачівської міської ради 7-го скликання від 11.12.2018р. № 1244</t>
  </si>
  <si>
    <t xml:space="preserve">Програма "Реформування та підтримки водопровідно-каналізаційного господарства на території м. Мукачево на 2019-2020 роки» (зі змінами)        </t>
  </si>
  <si>
    <t>Рішення 51 позачергової сесії Мукачівської міської ради 7-го скликання від 11.12.2018р. № 1256</t>
  </si>
  <si>
    <r>
      <t xml:space="preserve">Покращення водопровідно-каналізаційного господарства м.Мукачева: виконання робіт по об'єктам "Реконструкція будівлі диспетчерського пункту виробничої бази (майновий комплекс) вул. Духновича, 103В; диспетчиризація станцій </t>
    </r>
    <r>
      <rPr>
        <sz val="12"/>
        <rFont val="Calibri"/>
        <family val="2"/>
        <charset val="204"/>
      </rPr>
      <t>III</t>
    </r>
    <r>
      <rPr>
        <i/>
        <sz val="12"/>
        <rFont val="Times New Roman"/>
        <family val="1"/>
        <charset val="204"/>
      </rPr>
      <t xml:space="preserve"> підйому: придбання насосного обладнання для водозаборів: Чернишевського,Севастопольський, Центральний</t>
    </r>
  </si>
  <si>
    <t>Програма "Підтримки КП Міськводоканал" Мукачівської міської ради на 2019 рік"</t>
  </si>
  <si>
    <t>Рішення 51 позачергової сесії Мукачівської міської ради 7-го скликання від 11.12.2018р. № 1257</t>
  </si>
  <si>
    <t>Програма благоустрою міста Мукачево на 2019-2020 роки в новій редакції (зі змінами)</t>
  </si>
  <si>
    <t>Рішення 53 сесії Мукачівської міської ради 7-го скликання від 31.01.2019р. № 1309</t>
  </si>
  <si>
    <t>Проведення поточного ремонту тротуарів - 19 од.; внутріквартальних проїздів — 24 од.;, перехресть - 34 од.</t>
  </si>
  <si>
    <t>Проведення поточного ремонту 83 вулиць загальною площею 14,5 тис. м2</t>
  </si>
  <si>
    <t>Захист тварин від жорстокого поводження (відловлено тварин  - 56; стерилізовано - 88; вилікувано - 46)</t>
  </si>
  <si>
    <t>Рішення 51 позачергової сесії Мукачівської міської ради 7-го скликання від 11.12.2018р. № 1252</t>
  </si>
  <si>
    <t>Створення та оплата тимчасових робочих місць УМГ Мукачівської міської ради (залучено до громадських робіт -   чол.( ММКП РБУ).</t>
  </si>
  <si>
    <t>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 Мукачево на 2019-2020 роки</t>
  </si>
  <si>
    <t>Програма сприяння створенню та діяльності об’єднань співвласників багатоквартирних будинків в м. Мукачево на 2019-2020 роки (нова редакція)"</t>
  </si>
  <si>
    <t>Рішення 58 сесії Мукачівської міської ради 7-го скликання від 27.06.2019р. № 1415</t>
  </si>
  <si>
    <t>Забезпечення покращення умов ефективного функціонування ОСББ</t>
  </si>
  <si>
    <t>Надання фінансової підтримки ОСББ "Доброліт"</t>
  </si>
  <si>
    <t>Програма підтримки ММКП «Міжнародний аеропорт Мукачево» на 2018-2020 роки (зі змінами)</t>
  </si>
  <si>
    <t xml:space="preserve">Охорона об’єкта, утримання в належному стані </t>
  </si>
  <si>
    <t>Програма покращення екологічного стану м. Мукачево на 2018-2020 роки (нова редакція)</t>
  </si>
  <si>
    <t>забезпечення утримання в належному санітарному стані каналізаційних систем в межах м.Мукачево: придбано 4 насосні агрегати з електродвигуном</t>
  </si>
  <si>
    <t>Програма розвитку житлово-комунального господарства м.Мукачево на 2019-2020 роки (зі змінами)</t>
  </si>
  <si>
    <t>Рішення 51 позачергової сесії Мукачівської міської ради 7-го скликання від 11.12.2018р. № 1254</t>
  </si>
  <si>
    <t>Капітальний ремонт покрівель житлових будинків, несучих конструкцій та захисних споруд</t>
  </si>
  <si>
    <t>Виготовлення проектно-кошторисної документації та проведення робіт по капітальному ремонту об'єктів благоустрою</t>
  </si>
  <si>
    <t>Забезпечення інвентаризації житлового фонду</t>
  </si>
  <si>
    <t>Придбання об'єктів благоустрою та основних фондів (придбання обладнання для дитячих ігрових майданчиків)</t>
  </si>
  <si>
    <t>Погашення частини кредитів, отриманих ОСББ на енергозберігаючі заходи</t>
  </si>
  <si>
    <t>Забезпечення надійної та безперебійної експлуатації ліфтів</t>
  </si>
  <si>
    <t>Програма капітального ремонту об'єктів комунальної власності м.Мукачева на 2019 - 2020 роки</t>
  </si>
  <si>
    <t>Рішення 51 позачергової сесії Мукачівської міської ради 7-го скликання від 11.12.2018р. № 1258</t>
  </si>
  <si>
    <t>Капітальний ремонт будівлі по пл.Кирила і Мефодія, 30 в м.Мукачево. Коригування</t>
  </si>
  <si>
    <t>Капітальний ремонт головного та двох бічних фасадів з украпленням стін та фундаменту ДНЗ № 12 по вул.Маргітича, 7 в м.Мукачево. Коригування</t>
  </si>
  <si>
    <t>Капітальний ремонт благоустрою території ДНЗ № 11 по вул. Парканія, 32,52 в м.Мукачево</t>
  </si>
  <si>
    <t>Капітальний ремонт благоустрою території ДНЗ № 17 по вул. Стуса Василя, 42 в м.Мукачево</t>
  </si>
  <si>
    <t>Капітальний ремонт благоустрою території ДНЗ № 18 по вул. Свято-Михайлівська, 19 в м.Мукачево</t>
  </si>
  <si>
    <t>Капітальний ремонт благоустрою території ДНЗ № 29 по вул. І.Зріні, 11 в м.Мукачево</t>
  </si>
  <si>
    <t>Капітальний ремонт благоустрою території ДНЗ № 8 по вул. Митрополита Володимира, 18 в м.Мукачево</t>
  </si>
  <si>
    <t>Капітальний ремонт системи опалення ДНЗ № 3 по вул. Крилова Івана, 52 в м.Мукачево</t>
  </si>
  <si>
    <t>Капітальний ремонт благоустрою території ЗОШ № 14 по вул. Цібере Василя, 72 в м.Мукачево</t>
  </si>
  <si>
    <t>Капітальний ремонт благоустрою території НВК "ЗОШ-ДНЗ" № 6 по вул. Підгорянська, 74 в м.Мукачево</t>
  </si>
  <si>
    <t>Капітальний ремонт благоустрою території ЗОШ № 7 по вул. Комарова, 35 в м.Мукачево</t>
  </si>
  <si>
    <t>Капітальний ремонт благоустрою території НВК "ЗОШ-ДНЗ" № 11 по вул. Осипенка, 74 в м.Мукачево</t>
  </si>
  <si>
    <t>Капітальний ремонт системи вентиляції, водопостачання, каналізації та приміщень санвузлів СШ № 16 по вул. Шевченка Тараса, 68 в м.Мукачево</t>
  </si>
  <si>
    <r>
      <t>Капітальний ремонт приміщень санвузлів початкової ланки ЗОШ № 13</t>
    </r>
    <r>
      <rPr>
        <i/>
        <sz val="12"/>
        <rFont val="Calibri"/>
        <family val="2"/>
        <charset val="204"/>
      </rPr>
      <t>І-ІІІ ступенів по вул. Росвигівська, 13 в м.Мукачево</t>
    </r>
  </si>
  <si>
    <t>99.3</t>
  </si>
  <si>
    <t>Капітальний ремонт фасаду будівлі ММКУ "Інклюзивно-ресурсний центр" Мукачівської міської ради Закарпатської області по вул. Стуса Василя, 3 в м.Мукачево</t>
  </si>
  <si>
    <t>Капітальний ремонт благоустрою території ММКУ "Інклюзивно-ресурсний центр" Мукачівської міської ради Закарпатської області по вул. Стуса Василя, 3 в м.Мукачево</t>
  </si>
  <si>
    <t>Капітальний ремонт 1-го поверху ціентральної міської бібліотеки ім. Духновича "Бібліотека дитячих мрій "ЧІЗ" по вул. Духновича, 1 в м.Мукачево</t>
  </si>
  <si>
    <t>Покращення матеріально-технічної бази, результативної роботи відділу, профілактики злочинності в місті, підтримка громадського порядку на території міста Мукачева: придбання комп'ютерного обладнання - 80,0 тис. грн., придбання багатофункціональних пристроїв - 20,0 тис. грн.</t>
  </si>
  <si>
    <t>Новорічні подарунки для дітей, набори шоколадних цукерок для дітей</t>
  </si>
  <si>
    <t>Програма фінансового забезпечення утримання об’єктів комунальної власності (земля та нерухомість ) територіальної громади міста Мукачева на 2018 - 2020 роки (зі змінами)</t>
  </si>
  <si>
    <t>відшкодування поштових послуг</t>
  </si>
  <si>
    <t>Відділ капітального будівництва Мукачівської міської ради</t>
  </si>
  <si>
    <t>Спортивний інвентар (мячі футбольні, форма футбольна, сітка для гандбольних воріт) для  про ведення спортивних заходів за програмою міських спартакіад серед ЗОШ - 134,1 тис. грн.</t>
  </si>
  <si>
    <t>Видатки на відзначення кращих тренерів та спортсменів, обдарованої учнівської молоді щомісячними стипендіями - 180,0 тис.грн.</t>
  </si>
  <si>
    <t>Спортивний інвентар - 110,9 тис. грн. (диски для пауерліфтингу 110,9 тис. грн.; стіл для настільного тенісу - 23,2 тис. грн.; гриф змагальний - 5,9 тис. грн.)  для СОКу ДЮСШ</t>
  </si>
  <si>
    <t>Спортивний інвентар для модернізації діючої мережі  спортивних відділень в СОКу ДЮСШ - 38,1 тис. грн.; придбання матеріалів для проведення спортивних змагань, забезпечення організації та проведення міських заходів з учнівською молоддю- 50,0 тис. грн.</t>
  </si>
  <si>
    <t>Видатки на навчально-тренувальні збори спортсменів міста різних вікових категорій у спортивних заходах обласного та Всеукраїнського рівня з олімпійських видів спорту  - 274,8 тис. грн.; оплата суддійства при проведенні відкритих турнірів з олімпійських видів спорту- 32,5 тис. грн.</t>
  </si>
  <si>
    <t>Соціальна підтримка жителів м. Мукачева: одноразова матеріальна допомога особам з інвалідністю I-II групи, особам з інвалідністю Великої Вітчизняної війни, учасникам бойових дій, учасникам АТО, ліквідіторам аварії ЧАЕС, дітям загиблих в АТО до дня святого Миколая; матеріальна допомога найбільш вразливим категоріям населення, які опинились в складних життєвих обставинах; матеріальна допомога сім'ям на придбання гігієнічних підгузок дітям та дорослим; допомога на поховання осіб, які не досягли пенсійного віку  та на момент смерті не працювали і не були зареєстровані в центрі зайнятості , як безробітні, самотніх осіб пенсійного віку та бездомних осіб; літнім людям з нагоди ювілеїв; матеріальна допомога для придбання путівок на оздоровлення УБД; матеріальна допомога УБД для здійснення ремонтних робіт</t>
  </si>
  <si>
    <t>Секретар міської ради</t>
  </si>
  <si>
    <t>І.МАНЯК</t>
  </si>
  <si>
    <t>до рішення   74     сесії  Мукачівської міської ради 7-го скликання</t>
  </si>
  <si>
    <t xml:space="preserve">  20.02.2020 №1787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</si>
</sst>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р_._-;\-* #,##0_р_._-;_-* \-_р_._-;_-@_-"/>
    <numFmt numFmtId="165" formatCode="_-* #,##0.00\ _р_._-;\-* #,##0.00\ _р_._-;_-* \-??\ _р_._-;_-@_-"/>
    <numFmt numFmtId="166" formatCode="_-* #,##0.00\ _г_р_н_._-;\-* #,##0.00\ _г_р_н_._-;_-* \-??\ _г_р_н_._-;_-@_-"/>
    <numFmt numFmtId="167" formatCode="#,##0&quot; грн.&quot;;\-#,##0&quot; грн.&quot;"/>
  </numFmts>
  <fonts count="48" x14ac:knownFonts="1">
    <font>
      <sz val="10"/>
      <name val="Arial Cyr"/>
      <family val="2"/>
      <charset val="204"/>
    </font>
    <font>
      <sz val="10"/>
      <name val="Arial"/>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3"/>
      <name val="Times New Roman"/>
      <family val="1"/>
      <charset val="204"/>
    </font>
    <font>
      <sz val="10"/>
      <name val="Arial"/>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
      <color indexed="8"/>
      <name val="Courier New"/>
      <family val="1"/>
      <charset val="204"/>
    </font>
    <font>
      <sz val="11"/>
      <color indexed="54"/>
      <name val="Calibri"/>
      <family val="2"/>
      <charset val="204"/>
    </font>
    <font>
      <sz val="10"/>
      <name val="Courier New"/>
      <family val="3"/>
      <charset val="204"/>
    </font>
    <font>
      <sz val="10"/>
      <color indexed="8"/>
      <name val="Arial"/>
      <family val="2"/>
      <charset val="204"/>
    </font>
    <font>
      <b/>
      <sz val="18"/>
      <color indexed="49"/>
      <name val="Cambria"/>
      <family val="2"/>
      <charset val="204"/>
    </font>
    <font>
      <b/>
      <sz val="11"/>
      <color indexed="23"/>
      <name val="Calibri"/>
      <family val="2"/>
      <charset val="204"/>
    </font>
    <font>
      <sz val="11"/>
      <color indexed="19"/>
      <name val="Calibri"/>
      <family val="2"/>
      <charset val="204"/>
    </font>
    <font>
      <b/>
      <sz val="1"/>
      <color indexed="8"/>
      <name val="Courier New"/>
      <family val="1"/>
      <charset val="204"/>
    </font>
    <font>
      <sz val="12"/>
      <name val="Times New Roman"/>
      <family val="1"/>
      <charset val="204"/>
    </font>
    <font>
      <sz val="14"/>
      <name val="Times New Roman"/>
      <family val="1"/>
      <charset val="204"/>
    </font>
    <font>
      <b/>
      <sz val="14"/>
      <name val="Times New Roman"/>
      <family val="1"/>
      <charset val="204"/>
    </font>
    <font>
      <sz val="14"/>
      <name val="Times New Roman"/>
      <family val="1"/>
      <charset val="1"/>
    </font>
    <font>
      <b/>
      <sz val="14"/>
      <name val="Times New Roman"/>
      <charset val="1"/>
    </font>
    <font>
      <i/>
      <sz val="12"/>
      <color indexed="8"/>
      <name val="Times New Roman"/>
      <family val="1"/>
      <charset val="204"/>
    </font>
    <font>
      <i/>
      <sz val="12"/>
      <name val="Times New Roman"/>
      <family val="1"/>
      <charset val="204"/>
    </font>
    <font>
      <i/>
      <sz val="12"/>
      <name val="Times New Roman"/>
      <charset val="1"/>
    </font>
    <font>
      <i/>
      <sz val="14"/>
      <name val="Times New Roman"/>
      <family val="1"/>
      <charset val="204"/>
    </font>
    <font>
      <i/>
      <sz val="12"/>
      <name val="Times New Roman"/>
      <family val="1"/>
      <charset val="1"/>
    </font>
    <font>
      <b/>
      <sz val="12"/>
      <name val="Times New Roman"/>
      <family val="1"/>
      <charset val="204"/>
    </font>
    <font>
      <b/>
      <sz val="14"/>
      <name val="Times New Roman"/>
      <family val="1"/>
      <charset val="1"/>
    </font>
    <font>
      <sz val="10"/>
      <name val="Arial Cyr"/>
      <family val="2"/>
      <charset val="204"/>
    </font>
    <font>
      <sz val="12"/>
      <name val="Calibri"/>
      <family val="2"/>
      <charset val="204"/>
    </font>
    <font>
      <i/>
      <sz val="12"/>
      <name val="Arial Cyr"/>
      <family val="2"/>
      <charset val="204"/>
    </font>
    <font>
      <i/>
      <sz val="12"/>
      <name val="Calibri"/>
      <family val="2"/>
      <charset val="204"/>
    </font>
    <font>
      <b/>
      <sz val="16"/>
      <name val="Times New Roman"/>
      <family val="1"/>
      <charset val="204"/>
    </font>
    <font>
      <b/>
      <sz val="14"/>
      <name val="Arial Cyr"/>
      <family val="2"/>
      <charset val="204"/>
    </font>
    <font>
      <sz val="14"/>
      <name val="Arial"/>
      <family val="2"/>
      <charset val="204"/>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60"/>
        <bgColor indexed="25"/>
      </patternFill>
    </fill>
    <fill>
      <patternFill patternType="solid">
        <fgColor indexed="9"/>
        <bgColor indexed="26"/>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26"/>
      </patternFill>
    </fill>
  </fills>
  <borders count="18">
    <border>
      <left/>
      <right/>
      <top/>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23"/>
      </left>
      <right style="double">
        <color indexed="23"/>
      </right>
      <top style="double">
        <color indexed="23"/>
      </top>
      <bottom style="double">
        <color indexed="23"/>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30">
    <xf numFmtId="0" fontId="0" fillId="0" borderId="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1">
      <protection locked="0"/>
    </xf>
    <xf numFmtId="0" fontId="28" fillId="0" borderId="0">
      <protection locked="0"/>
    </xf>
    <xf numFmtId="0" fontId="28" fillId="0" borderId="0">
      <protection locked="0"/>
    </xf>
    <xf numFmtId="0" fontId="21" fillId="0" borderId="1">
      <protection locked="0"/>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7" applyNumberFormat="0" applyFill="0" applyAlignment="0" applyProtection="0"/>
    <xf numFmtId="0" fontId="14" fillId="22" borderId="0" applyNumberFormat="0" applyBorder="0" applyAlignment="0" applyProtection="0"/>
    <xf numFmtId="0" fontId="15" fillId="0" borderId="0"/>
    <xf numFmtId="0" fontId="16" fillId="0" borderId="0"/>
    <xf numFmtId="0" fontId="41" fillId="23" borderId="8" applyNumberForma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2" fillId="7" borderId="9" applyNumberFormat="0" applyAlignment="0" applyProtection="0"/>
    <xf numFmtId="0" fontId="12" fillId="7" borderId="2" applyNumberFormat="0" applyAlignment="0" applyProtection="0"/>
    <xf numFmtId="0" fontId="17" fillId="20" borderId="9" applyNumberFormat="0" applyAlignment="0" applyProtection="0"/>
    <xf numFmtId="0" fontId="5" fillId="20" borderId="2" applyNumberFormat="0" applyAlignment="0" applyProtection="0"/>
    <xf numFmtId="0" fontId="8" fillId="4" borderId="0" applyNumberFormat="0" applyBorder="0" applyAlignment="0" applyProtection="0"/>
    <xf numFmtId="0" fontId="10" fillId="0" borderId="5" applyNumberFormat="0" applyFill="0" applyAlignment="0" applyProtection="0"/>
    <xf numFmtId="0" fontId="13" fillId="0" borderId="7" applyNumberFormat="0" applyFill="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1" fillId="0" borderId="0"/>
    <xf numFmtId="0" fontId="41" fillId="0" borderId="0"/>
    <xf numFmtId="0" fontId="23"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13" fillId="0" borderId="7" applyNumberFormat="0" applyFill="0" applyAlignment="0" applyProtection="0"/>
    <xf numFmtId="0" fontId="19" fillId="0" borderId="10" applyNumberFormat="0" applyFill="0" applyAlignment="0" applyProtection="0"/>
    <xf numFmtId="0" fontId="6" fillId="21" borderId="11" applyNumberFormat="0" applyAlignment="0" applyProtection="0"/>
    <xf numFmtId="0" fontId="6" fillId="21" borderId="3" applyNumberFormat="0" applyAlignment="0" applyProtection="0"/>
    <xf numFmtId="0" fontId="25" fillId="0" borderId="0" applyNumberFormat="0" applyFill="0" applyBorder="0" applyAlignment="0" applyProtection="0"/>
    <xf numFmtId="0" fontId="14" fillId="22" borderId="0" applyNumberFormat="0" applyBorder="0" applyAlignment="0" applyProtection="0"/>
    <xf numFmtId="0" fontId="16" fillId="0" borderId="0"/>
    <xf numFmtId="0" fontId="16" fillId="0" borderId="0"/>
    <xf numFmtId="0" fontId="24" fillId="0" borderId="0"/>
    <xf numFmtId="0" fontId="4" fillId="3" borderId="0" applyNumberFormat="0" applyBorder="0" applyAlignment="0" applyProtection="0"/>
    <xf numFmtId="0" fontId="7" fillId="0" borderId="0" applyNumberFormat="0" applyFill="0" applyBorder="0" applyAlignment="0" applyProtection="0"/>
    <xf numFmtId="0" fontId="41" fillId="23" borderId="8" applyNumberFormat="0" applyAlignment="0" applyProtection="0"/>
    <xf numFmtId="9" fontId="1" fillId="0" borderId="0" applyFill="0" applyBorder="0" applyAlignment="0" applyProtection="0"/>
    <xf numFmtId="0" fontId="26" fillId="24" borderId="2" applyNumberFormat="0" applyAlignment="0" applyProtection="0"/>
    <xf numFmtId="0" fontId="13" fillId="0" borderId="7" applyNumberFormat="0" applyFill="0" applyAlignment="0" applyProtection="0"/>
    <xf numFmtId="0" fontId="27" fillId="22" borderId="0" applyNumberFormat="0" applyBorder="0" applyAlignment="0" applyProtection="0"/>
    <xf numFmtId="0" fontId="16" fillId="0" borderId="0"/>
    <xf numFmtId="0" fontId="20" fillId="0" borderId="0" applyNumberFormat="0" applyFill="0" applyBorder="0" applyAlignment="0" applyProtection="0"/>
    <xf numFmtId="0" fontId="20" fillId="0" borderId="0" applyNumberFormat="0" applyFill="0" applyBorder="0" applyAlignment="0" applyProtection="0"/>
    <xf numFmtId="164" fontId="41" fillId="0" borderId="0" applyFill="0" applyBorder="0" applyAlignment="0" applyProtection="0"/>
    <xf numFmtId="165" fontId="41" fillId="0" borderId="0" applyFill="0" applyBorder="0" applyAlignment="0" applyProtection="0"/>
    <xf numFmtId="166" fontId="41" fillId="0" borderId="0" applyFill="0" applyBorder="0" applyAlignment="0" applyProtection="0"/>
    <xf numFmtId="167" fontId="41" fillId="0" borderId="0" applyFill="0" applyBorder="0" applyAlignment="0" applyProtection="0"/>
    <xf numFmtId="0" fontId="8" fillId="4" borderId="0" applyNumberFormat="0" applyBorder="0" applyAlignment="0" applyProtection="0"/>
    <xf numFmtId="0" fontId="21" fillId="0" borderId="0">
      <protection locked="0"/>
    </xf>
  </cellStyleXfs>
  <cellXfs count="104">
    <xf numFmtId="0" fontId="0" fillId="0" borderId="0" xfId="0"/>
    <xf numFmtId="0" fontId="31" fillId="0" borderId="0" xfId="0" applyFont="1" applyFill="1" applyBorder="1" applyAlignment="1">
      <alignment horizontal="center"/>
    </xf>
    <xf numFmtId="0" fontId="29" fillId="0" borderId="0" xfId="0" applyFont="1" applyFill="1" applyBorder="1" applyAlignment="1">
      <alignment horizontal="left" vertical="center" wrapText="1"/>
    </xf>
    <xf numFmtId="0" fontId="29" fillId="0" borderId="0" xfId="0" applyFont="1" applyFill="1"/>
    <xf numFmtId="0" fontId="30" fillId="0" borderId="0" xfId="0" applyFont="1" applyFill="1"/>
    <xf numFmtId="0" fontId="29" fillId="0" borderId="0" xfId="0" applyFont="1" applyFill="1" applyBorder="1" applyAlignment="1">
      <alignment horizontal="right" vertical="center" wrapText="1"/>
    </xf>
    <xf numFmtId="0" fontId="31" fillId="0" borderId="12" xfId="0" applyFont="1" applyFill="1" applyBorder="1" applyAlignment="1">
      <alignment horizontal="center" vertical="top" wrapText="1"/>
    </xf>
    <xf numFmtId="0" fontId="30" fillId="0" borderId="0" xfId="0" applyFont="1" applyFill="1" applyBorder="1" applyAlignment="1">
      <alignment horizontal="center" vertical="top" wrapText="1"/>
    </xf>
    <xf numFmtId="0" fontId="32" fillId="0" borderId="13" xfId="0" applyFont="1" applyFill="1" applyBorder="1" applyAlignment="1">
      <alignment horizontal="center" vertical="center" wrapText="1"/>
    </xf>
    <xf numFmtId="0" fontId="30" fillId="0" borderId="13" xfId="0" applyFont="1" applyFill="1" applyBorder="1" applyAlignment="1">
      <alignment horizontal="center"/>
    </xf>
    <xf numFmtId="0" fontId="32" fillId="0" borderId="13" xfId="0" applyFont="1" applyFill="1" applyBorder="1" applyAlignment="1">
      <alignment horizontal="center" vertical="top" wrapText="1"/>
    </xf>
    <xf numFmtId="0" fontId="30" fillId="0" borderId="13" xfId="0" applyFont="1" applyFill="1" applyBorder="1" applyAlignment="1">
      <alignment horizontal="left" vertical="top" wrapText="1"/>
    </xf>
    <xf numFmtId="0" fontId="32" fillId="0" borderId="13" xfId="0" applyFont="1" applyBorder="1" applyAlignment="1">
      <alignment horizontal="left" vertical="top" wrapText="1"/>
    </xf>
    <xf numFmtId="0" fontId="30" fillId="25" borderId="12"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25" borderId="13"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25" borderId="14" xfId="0" applyFont="1" applyFill="1" applyBorder="1" applyAlignment="1">
      <alignment horizontal="left" vertical="top" wrapText="1"/>
    </xf>
    <xf numFmtId="0" fontId="30" fillId="25" borderId="15" xfId="0" applyFont="1" applyFill="1" applyBorder="1" applyAlignment="1">
      <alignment horizontal="left" vertical="top" wrapText="1"/>
    </xf>
    <xf numFmtId="0" fontId="39" fillId="0" borderId="0" xfId="0" applyFont="1" applyFill="1" applyBorder="1"/>
    <xf numFmtId="0" fontId="39" fillId="0" borderId="0" xfId="0" applyFont="1" applyFill="1"/>
    <xf numFmtId="0" fontId="40" fillId="0" borderId="0" xfId="0" applyFont="1"/>
    <xf numFmtId="0" fontId="30" fillId="0" borderId="13" xfId="0" applyFont="1" applyBorder="1" applyAlignment="1">
      <alignment horizontal="left" vertical="center" wrapText="1"/>
    </xf>
    <xf numFmtId="0" fontId="30" fillId="0" borderId="0" xfId="0" applyFont="1" applyAlignment="1">
      <alignment wrapText="1"/>
    </xf>
    <xf numFmtId="0" fontId="30" fillId="0" borderId="0" xfId="0" applyFont="1" applyAlignment="1">
      <alignment vertical="center" wrapText="1"/>
    </xf>
    <xf numFmtId="0" fontId="30" fillId="25" borderId="16" xfId="0" applyFont="1" applyFill="1" applyBorder="1" applyAlignment="1">
      <alignment horizontal="left" vertical="top" wrapText="1"/>
    </xf>
    <xf numFmtId="0" fontId="30" fillId="0" borderId="0" xfId="0" applyFont="1" applyAlignment="1">
      <alignment horizontal="justify" vertical="center"/>
    </xf>
    <xf numFmtId="0" fontId="30" fillId="25" borderId="13" xfId="0" applyFont="1" applyFill="1" applyBorder="1" applyAlignment="1">
      <alignment horizontal="left" vertical="center" wrapText="1"/>
    </xf>
    <xf numFmtId="0" fontId="35" fillId="25" borderId="16" xfId="0" applyFont="1" applyFill="1" applyBorder="1" applyAlignment="1">
      <alignment wrapText="1"/>
    </xf>
    <xf numFmtId="0" fontId="43" fillId="0" borderId="17" xfId="0" applyFont="1" applyBorder="1" applyAlignment="1">
      <alignment wrapText="1"/>
    </xf>
    <xf numFmtId="2" fontId="30" fillId="0" borderId="13" xfId="0" applyNumberFormat="1" applyFont="1" applyFill="1" applyBorder="1" applyAlignment="1">
      <alignment horizontal="center" vertical="center" wrapText="1"/>
    </xf>
    <xf numFmtId="2" fontId="35" fillId="0" borderId="13" xfId="0" applyNumberFormat="1" applyFont="1" applyFill="1" applyBorder="1" applyAlignment="1">
      <alignment horizontal="center" vertical="center" wrapText="1"/>
    </xf>
    <xf numFmtId="2" fontId="29" fillId="0" borderId="13" xfId="0" applyNumberFormat="1" applyFont="1" applyFill="1" applyBorder="1" applyAlignment="1">
      <alignment horizontal="center" vertical="center" wrapText="1"/>
    </xf>
    <xf numFmtId="2" fontId="31" fillId="0" borderId="0" xfId="0" applyNumberFormat="1" applyFont="1" applyFill="1" applyBorder="1" applyAlignment="1">
      <alignment horizontal="center"/>
    </xf>
    <xf numFmtId="2" fontId="30" fillId="0" borderId="0" xfId="0" applyNumberFormat="1" applyFont="1" applyFill="1" applyAlignment="1">
      <alignment horizontal="center"/>
    </xf>
    <xf numFmtId="2" fontId="31" fillId="0" borderId="13" xfId="0" applyNumberFormat="1" applyFont="1" applyFill="1" applyBorder="1" applyAlignment="1">
      <alignment horizontal="center" vertical="top" wrapText="1"/>
    </xf>
    <xf numFmtId="2" fontId="31" fillId="25" borderId="12" xfId="0" applyNumberFormat="1" applyFont="1" applyFill="1" applyBorder="1" applyAlignment="1">
      <alignment horizontal="center" vertical="center" wrapText="1"/>
    </xf>
    <xf numFmtId="2" fontId="30" fillId="0" borderId="13" xfId="0" applyNumberFormat="1" applyFont="1" applyFill="1" applyBorder="1" applyAlignment="1">
      <alignment horizontal="center" vertical="top" wrapText="1"/>
    </xf>
    <xf numFmtId="2" fontId="38" fillId="0" borderId="14" xfId="0" applyNumberFormat="1" applyFont="1" applyBorder="1" applyAlignment="1">
      <alignment horizontal="center" vertical="center"/>
    </xf>
    <xf numFmtId="2" fontId="29" fillId="0" borderId="0" xfId="0" applyNumberFormat="1" applyFont="1" applyFill="1"/>
    <xf numFmtId="2" fontId="31" fillId="0" borderId="0" xfId="0" applyNumberFormat="1" applyFont="1" applyFill="1"/>
    <xf numFmtId="1" fontId="30" fillId="0" borderId="13"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4" fontId="35" fillId="0" borderId="13" xfId="0" applyNumberFormat="1" applyFont="1" applyFill="1" applyBorder="1" applyAlignment="1">
      <alignment horizontal="center" vertical="center" wrapText="1"/>
    </xf>
    <xf numFmtId="0" fontId="30" fillId="0" borderId="13" xfId="0" applyNumberFormat="1" applyFont="1" applyFill="1" applyBorder="1" applyAlignment="1">
      <alignment horizontal="center" vertical="center" wrapText="1"/>
    </xf>
    <xf numFmtId="4" fontId="30" fillId="0" borderId="13" xfId="0" applyNumberFormat="1" applyFont="1" applyFill="1" applyBorder="1" applyAlignment="1">
      <alignment horizontal="center" vertical="center" wrapText="1"/>
    </xf>
    <xf numFmtId="3" fontId="30" fillId="0" borderId="13"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0"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0" fontId="37" fillId="0" borderId="13" xfId="0" applyNumberFormat="1" applyFont="1" applyFill="1" applyBorder="1" applyAlignment="1">
      <alignment horizontal="center" vertical="center" wrapText="1"/>
    </xf>
    <xf numFmtId="0" fontId="38" fillId="0" borderId="13" xfId="0" applyNumberFormat="1"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0" fontId="32" fillId="26" borderId="13" xfId="0" applyFont="1" applyFill="1" applyBorder="1" applyAlignment="1">
      <alignment horizontal="center" vertical="top" wrapText="1"/>
    </xf>
    <xf numFmtId="10" fontId="31" fillId="27" borderId="13" xfId="117" applyNumberFormat="1" applyFont="1" applyFill="1" applyBorder="1" applyAlignment="1">
      <alignment horizontal="center" vertical="center" wrapText="1"/>
    </xf>
    <xf numFmtId="2" fontId="31" fillId="27" borderId="13" xfId="0" applyNumberFormat="1" applyFont="1" applyFill="1" applyBorder="1" applyAlignment="1">
      <alignment horizontal="center" vertical="center" wrapText="1"/>
    </xf>
    <xf numFmtId="9" fontId="47" fillId="0" borderId="13" xfId="117" applyFont="1" applyFill="1" applyBorder="1" applyAlignment="1">
      <alignment horizontal="center" vertical="center" wrapText="1"/>
    </xf>
    <xf numFmtId="9" fontId="31" fillId="26" borderId="13" xfId="117" applyFont="1" applyFill="1" applyBorder="1" applyAlignment="1">
      <alignment horizontal="center" vertical="center" wrapText="1"/>
    </xf>
    <xf numFmtId="2" fontId="31" fillId="26" borderId="13" xfId="0" applyNumberFormat="1" applyFont="1" applyFill="1" applyBorder="1" applyAlignment="1">
      <alignment horizontal="center" vertical="center" wrapText="1"/>
    </xf>
    <xf numFmtId="10" fontId="31" fillId="26" borderId="13" xfId="117" applyNumberFormat="1" applyFont="1" applyFill="1" applyBorder="1" applyAlignment="1">
      <alignment horizontal="center" vertical="center" wrapText="1"/>
    </xf>
    <xf numFmtId="0" fontId="39" fillId="28" borderId="0" xfId="0" applyFont="1" applyFill="1" applyBorder="1"/>
    <xf numFmtId="2" fontId="45" fillId="28" borderId="0" xfId="0" applyNumberFormat="1" applyFont="1" applyFill="1" applyBorder="1" applyAlignment="1">
      <alignment horizontal="center"/>
    </xf>
    <xf numFmtId="0" fontId="30" fillId="28" borderId="0" xfId="0" applyFont="1" applyFill="1"/>
    <xf numFmtId="2" fontId="39" fillId="0" borderId="0" xfId="0" applyNumberFormat="1" applyFont="1" applyFill="1"/>
    <xf numFmtId="4" fontId="31" fillId="26" borderId="13" xfId="0" applyNumberFormat="1" applyFont="1" applyFill="1" applyBorder="1" applyAlignment="1">
      <alignment horizontal="center" vertical="center" wrapText="1"/>
    </xf>
    <xf numFmtId="0" fontId="33" fillId="26" borderId="13" xfId="0" applyFont="1" applyFill="1" applyBorder="1" applyAlignment="1">
      <alignment horizontal="center" vertical="center" wrapText="1"/>
    </xf>
    <xf numFmtId="0" fontId="35" fillId="25" borderId="16" xfId="0" applyFont="1" applyFill="1" applyBorder="1" applyAlignment="1">
      <alignment wrapText="1"/>
    </xf>
    <xf numFmtId="0" fontId="0" fillId="0" borderId="17" xfId="0" applyBorder="1" applyAlignment="1">
      <alignment wrapText="1"/>
    </xf>
    <xf numFmtId="0" fontId="35" fillId="25" borderId="16" xfId="0" applyFont="1" applyFill="1" applyBorder="1" applyAlignment="1">
      <alignment horizontal="left" vertical="center" wrapText="1"/>
    </xf>
    <xf numFmtId="0" fontId="0" fillId="0" borderId="17" xfId="0" applyBorder="1" applyAlignment="1">
      <alignment horizontal="left" vertical="center" wrapText="1"/>
    </xf>
    <xf numFmtId="0" fontId="35" fillId="25" borderId="13" xfId="0" applyFont="1" applyFill="1" applyBorder="1" applyAlignment="1">
      <alignment wrapText="1"/>
    </xf>
    <xf numFmtId="0" fontId="31" fillId="29" borderId="13" xfId="0" applyFont="1" applyFill="1" applyBorder="1" applyAlignment="1">
      <alignment horizontal="left" vertical="center" wrapText="1"/>
    </xf>
    <xf numFmtId="0" fontId="35" fillId="25" borderId="13" xfId="0" applyFont="1" applyFill="1" applyBorder="1" applyAlignment="1">
      <alignment horizontal="left" vertical="center" wrapText="1"/>
    </xf>
    <xf numFmtId="0" fontId="35" fillId="25" borderId="14" xfId="0" applyFont="1" applyFill="1" applyBorder="1" applyAlignment="1">
      <alignment horizontal="left" vertical="center" wrapText="1"/>
    </xf>
    <xf numFmtId="0" fontId="35" fillId="25" borderId="12" xfId="0" applyFont="1" applyFill="1" applyBorder="1" applyAlignment="1">
      <alignment horizontal="left" vertical="top" wrapText="1"/>
    </xf>
    <xf numFmtId="0" fontId="35" fillId="25" borderId="13" xfId="0" applyFont="1" applyFill="1" applyBorder="1" applyAlignment="1">
      <alignment horizontal="left" vertical="top" wrapText="1"/>
    </xf>
    <xf numFmtId="0" fontId="31" fillId="29" borderId="13" xfId="0" applyFont="1" applyFill="1" applyBorder="1" applyAlignment="1">
      <alignment horizontal="center" vertical="top" wrapText="1"/>
    </xf>
    <xf numFmtId="0" fontId="31" fillId="29" borderId="14" xfId="0" applyFont="1" applyFill="1" applyBorder="1" applyAlignment="1">
      <alignment horizontal="center" vertical="top" wrapText="1"/>
    </xf>
    <xf numFmtId="0" fontId="35" fillId="25" borderId="16" xfId="0" applyFont="1" applyFill="1" applyBorder="1" applyAlignment="1">
      <alignment horizontal="left" vertical="top" wrapText="1"/>
    </xf>
    <xf numFmtId="0" fontId="0" fillId="0" borderId="17" xfId="0" applyBorder="1" applyAlignment="1">
      <alignment horizontal="left" vertical="top" wrapText="1"/>
    </xf>
    <xf numFmtId="0" fontId="43" fillId="0" borderId="17" xfId="0" applyFont="1" applyBorder="1" applyAlignment="1">
      <alignment horizontal="left" vertical="top" wrapText="1"/>
    </xf>
    <xf numFmtId="0" fontId="35" fillId="25" borderId="17" xfId="0" applyFont="1" applyFill="1" applyBorder="1" applyAlignment="1">
      <alignment horizontal="left" vertical="top" wrapText="1"/>
    </xf>
    <xf numFmtId="0" fontId="35" fillId="0" borderId="16" xfId="0" applyFont="1" applyBorder="1" applyAlignment="1">
      <alignment horizontal="left" vertical="top" wrapText="1"/>
    </xf>
    <xf numFmtId="0" fontId="35" fillId="25" borderId="15" xfId="0" applyFont="1" applyFill="1" applyBorder="1" applyAlignment="1">
      <alignment horizontal="justify" vertical="center" wrapText="1"/>
    </xf>
    <xf numFmtId="0" fontId="35" fillId="25" borderId="13" xfId="0" applyFont="1" applyFill="1" applyBorder="1" applyAlignment="1">
      <alignment horizontal="justify" vertical="center"/>
    </xf>
    <xf numFmtId="0" fontId="34" fillId="25" borderId="13" xfId="0" applyFont="1" applyFill="1" applyBorder="1" applyAlignment="1">
      <alignment horizontal="left" vertical="center" wrapText="1"/>
    </xf>
    <xf numFmtId="2" fontId="30" fillId="0" borderId="0" xfId="0" applyNumberFormat="1" applyFont="1" applyFill="1" applyBorder="1" applyAlignment="1">
      <alignment horizontal="left"/>
    </xf>
    <xf numFmtId="2" fontId="30" fillId="0" borderId="0" xfId="0" applyNumberFormat="1" applyFont="1" applyFill="1" applyBorder="1" applyAlignment="1">
      <alignment horizontal="center"/>
    </xf>
    <xf numFmtId="0" fontId="31" fillId="0" borderId="13" xfId="0" applyFont="1" applyFill="1" applyBorder="1" applyAlignment="1">
      <alignment horizontal="center" vertical="top" wrapText="1"/>
    </xf>
    <xf numFmtId="2" fontId="31" fillId="0" borderId="13" xfId="0" applyNumberFormat="1" applyFont="1" applyFill="1" applyBorder="1" applyAlignment="1">
      <alignment horizontal="center" vertical="top" wrapText="1"/>
    </xf>
    <xf numFmtId="0" fontId="30" fillId="0" borderId="15" xfId="0" applyFont="1" applyFill="1" applyBorder="1" applyAlignment="1">
      <alignment horizontal="center" vertical="top" wrapText="1"/>
    </xf>
    <xf numFmtId="2" fontId="31" fillId="0" borderId="15" xfId="0" applyNumberFormat="1" applyFont="1" applyFill="1" applyBorder="1" applyAlignment="1">
      <alignment horizontal="center" vertical="top" wrapText="1"/>
    </xf>
    <xf numFmtId="2" fontId="29" fillId="0" borderId="0" xfId="0" applyNumberFormat="1" applyFont="1" applyFill="1" applyBorder="1" applyAlignment="1">
      <alignment horizontal="left" vertical="center" wrapText="1"/>
    </xf>
    <xf numFmtId="0" fontId="30" fillId="0" borderId="0" xfId="0" applyFont="1" applyFill="1" applyBorder="1" applyAlignment="1">
      <alignment horizontal="right" wrapText="1"/>
    </xf>
    <xf numFmtId="0" fontId="30" fillId="0" borderId="0" xfId="0" applyFont="1" applyFill="1" applyBorder="1" applyAlignment="1">
      <alignment horizontal="right" vertical="top" wrapText="1"/>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31" fillId="26" borderId="13" xfId="0" applyFont="1" applyFill="1" applyBorder="1" applyAlignment="1">
      <alignment horizontal="center" vertical="top" wrapText="1"/>
    </xf>
    <xf numFmtId="0" fontId="35" fillId="25" borderId="16" xfId="0" applyFont="1" applyFill="1" applyBorder="1" applyAlignment="1">
      <alignment horizontal="justify" vertical="center" wrapText="1"/>
    </xf>
    <xf numFmtId="0" fontId="0" fillId="0" borderId="17" xfId="0" applyBorder="1" applyAlignment="1">
      <alignment horizontal="justify" vertical="center" wrapText="1"/>
    </xf>
    <xf numFmtId="0" fontId="31" fillId="29" borderId="16" xfId="0" applyFont="1" applyFill="1" applyBorder="1" applyAlignment="1">
      <alignment horizontal="center" wrapText="1"/>
    </xf>
    <xf numFmtId="0" fontId="46" fillId="26" borderId="17" xfId="0" applyFont="1" applyFill="1" applyBorder="1" applyAlignment="1">
      <alignment horizontal="center" wrapText="1"/>
    </xf>
    <xf numFmtId="0" fontId="43" fillId="0" borderId="17" xfId="0" applyFont="1" applyBorder="1" applyAlignment="1">
      <alignment wrapText="1"/>
    </xf>
  </cellXfs>
  <cellStyles count="130">
    <cellStyle name="”€ќђќ‘ћ‚›‰" xfId="1"/>
    <cellStyle name="”€љ‘€ђћ‚ђќќ›‰" xfId="2"/>
    <cellStyle name="”ќђќ‘ћ‚›‰" xfId="3"/>
    <cellStyle name="”љ‘ђћ‚ђќќ›‰" xfId="4"/>
    <cellStyle name="„…ќ…†ќ›‰" xfId="5"/>
    <cellStyle name="€’ћѓћ‚›‰" xfId="6"/>
    <cellStyle name="‡ђѓћ‹ћ‚ћљ1" xfId="7"/>
    <cellStyle name="‡ђѓћ‹ћ‚ћљ2" xfId="8"/>
    <cellStyle name="’ћѓћ‚›‰" xfId="9"/>
    <cellStyle name="20% - Accent1" xfId="10"/>
    <cellStyle name="20% - Accent2" xfId="11"/>
    <cellStyle name="20% - Accent3" xfId="12"/>
    <cellStyle name="20% - Accent4" xfId="13"/>
    <cellStyle name="20% - Accent5" xfId="14"/>
    <cellStyle name="20% - Accent6" xfId="15"/>
    <cellStyle name="20% - Акцент1 2" xfId="16"/>
    <cellStyle name="20% - Акцент2 2" xfId="17"/>
    <cellStyle name="20% - Акцент3 2" xfId="18"/>
    <cellStyle name="20% - Акцент4 2" xfId="19"/>
    <cellStyle name="20% - Акцент5 2" xfId="20"/>
    <cellStyle name="20% - Акцент6 2" xfId="21"/>
    <cellStyle name="40% - Accent1" xfId="22"/>
    <cellStyle name="40% - Accent2" xfId="23"/>
    <cellStyle name="40% - Accent3" xfId="24"/>
    <cellStyle name="40% - Accent4" xfId="25"/>
    <cellStyle name="40% - Accent5" xfId="26"/>
    <cellStyle name="40% - Accent6" xfId="27"/>
    <cellStyle name="40% - Акцент1 2" xfId="28"/>
    <cellStyle name="40% - Акцент2 2" xfId="29"/>
    <cellStyle name="40% - Акцент3 2" xfId="30"/>
    <cellStyle name="40% - Акцент4 2" xfId="31"/>
    <cellStyle name="40% - Акцент5 2" xfId="32"/>
    <cellStyle name="40% - Акцент6 2" xfId="33"/>
    <cellStyle name="60% - Accent1" xfId="34"/>
    <cellStyle name="60% - Accent2" xfId="35"/>
    <cellStyle name="60% - Accent3" xfId="36"/>
    <cellStyle name="60% - Accent4" xfId="37"/>
    <cellStyle name="60% - Accent5" xfId="38"/>
    <cellStyle name="60% - Accent6" xfId="39"/>
    <cellStyle name="60% - Акцент1 2" xfId="40"/>
    <cellStyle name="60% - Акцент2 2" xfId="41"/>
    <cellStyle name="60% - Акцент3 2" xfId="42"/>
    <cellStyle name="60% - Акцент4 2" xfId="43"/>
    <cellStyle name="60% - Акцент5 2" xfId="44"/>
    <cellStyle name="60% - Акцент6 2" xfId="45"/>
    <cellStyle name="Accent1" xfId="46"/>
    <cellStyle name="Accent2" xfId="47"/>
    <cellStyle name="Accent3" xfId="48"/>
    <cellStyle name="Accent4" xfId="49"/>
    <cellStyle name="Accent5" xfId="50"/>
    <cellStyle name="Accent6" xfId="51"/>
    <cellStyle name="Bad 1" xfId="52"/>
    <cellStyle name="Calculation" xfId="53"/>
    <cellStyle name="Check Cell" xfId="54"/>
    <cellStyle name="Explanatory Text" xfId="55"/>
    <cellStyle name="Good 1" xfId="56"/>
    <cellStyle name="Heading 1 1" xfId="57"/>
    <cellStyle name="Heading 2 1" xfId="58"/>
    <cellStyle name="Heading 3" xfId="59"/>
    <cellStyle name="Heading 4" xfId="60"/>
    <cellStyle name="Input" xfId="61"/>
    <cellStyle name="Linked Cell" xfId="62"/>
    <cellStyle name="Neutral 1" xfId="63"/>
    <cellStyle name="Normal 2" xfId="64"/>
    <cellStyle name="Normal_Local Bud Plan 2003" xfId="65"/>
    <cellStyle name="Note 1" xfId="66"/>
    <cellStyle name="Output" xfId="67"/>
    <cellStyle name="Title" xfId="68"/>
    <cellStyle name="Total" xfId="69"/>
    <cellStyle name="Warning Text" xfId="70"/>
    <cellStyle name="Акцент1 2" xfId="71"/>
    <cellStyle name="Акцент2 2" xfId="72"/>
    <cellStyle name="Акцент3 2" xfId="73"/>
    <cellStyle name="Акцент4 2" xfId="74"/>
    <cellStyle name="Акцент5 2" xfId="75"/>
    <cellStyle name="Акцент6 2" xfId="76"/>
    <cellStyle name="Ввід" xfId="77"/>
    <cellStyle name="Ввод  2" xfId="78"/>
    <cellStyle name="Вывод 2" xfId="79"/>
    <cellStyle name="Вычисление 2" xfId="80"/>
    <cellStyle name="Добре" xfId="81"/>
    <cellStyle name="Заголовок 2 2" xfId="82"/>
    <cellStyle name="Зв’язана клітинка" xfId="83"/>
    <cellStyle name="Звичайний 10" xfId="84"/>
    <cellStyle name="Звичайний 11" xfId="85"/>
    <cellStyle name="Звичайний 12" xfId="86"/>
    <cellStyle name="Звичайний 13" xfId="87"/>
    <cellStyle name="Звичайний 14" xfId="88"/>
    <cellStyle name="Звичайний 15" xfId="89"/>
    <cellStyle name="Звичайний 16" xfId="90"/>
    <cellStyle name="Звичайний 17" xfId="91"/>
    <cellStyle name="Звичайний 18" xfId="92"/>
    <cellStyle name="Звичайний 19" xfId="93"/>
    <cellStyle name="Звичайний 2" xfId="94"/>
    <cellStyle name="Звичайний 2 2" xfId="95"/>
    <cellStyle name="Звичайний 20" xfId="96"/>
    <cellStyle name="Звичайний 3" xfId="97"/>
    <cellStyle name="Звичайний 4" xfId="98"/>
    <cellStyle name="Звичайний 4 2" xfId="99"/>
    <cellStyle name="Звичайний 5" xfId="100"/>
    <cellStyle name="Звичайний 6" xfId="101"/>
    <cellStyle name="Звичайний 7" xfId="102"/>
    <cellStyle name="Звичайний 8" xfId="103"/>
    <cellStyle name="Звичайний 9" xfId="104"/>
    <cellStyle name="Зв'язана клітинка" xfId="105"/>
    <cellStyle name="Итог 2" xfId="106"/>
    <cellStyle name="Контрольна клітинка" xfId="107"/>
    <cellStyle name="Контрольная ячейка 2" xfId="108"/>
    <cellStyle name="Назва" xfId="109"/>
    <cellStyle name="Нейтральный 2" xfId="110"/>
    <cellStyle name="Обычный" xfId="0" builtinId="0"/>
    <cellStyle name="Обычный 2" xfId="111"/>
    <cellStyle name="Обычный 3" xfId="112"/>
    <cellStyle name="Обычный 4" xfId="113"/>
    <cellStyle name="Плохой 2" xfId="114"/>
    <cellStyle name="Пояснение 2" xfId="115"/>
    <cellStyle name="Примечание 2" xfId="116"/>
    <cellStyle name="Процентный" xfId="117" builtinId="5"/>
    <cellStyle name="Результат 1" xfId="118"/>
    <cellStyle name="Связанная ячейка 2" xfId="119"/>
    <cellStyle name="Середній" xfId="120"/>
    <cellStyle name="Стиль 1" xfId="121"/>
    <cellStyle name="Текст попередження" xfId="122"/>
    <cellStyle name="Текст предупреждения 2" xfId="123"/>
    <cellStyle name="Тысячи [0]_Розподіл (2)" xfId="124"/>
    <cellStyle name="Тысячи_бюджет 1998 по клас." xfId="125"/>
    <cellStyle name="Фінансовий 2" xfId="126"/>
    <cellStyle name="Фінансовий 2 2" xfId="127"/>
    <cellStyle name="Хороший 2" xfId="128"/>
    <cellStyle name="Џђћ–…ќ’ќ›‰" xfI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LNOPER\Budg2005\&#1048;&#1085;&#1092;&#1086;&#1088;&#1084;&#1072;&#1094;&#1080;&#1103;%20&#1082;%20&#1075;&#1086;&#1076;&#1086;&#1074;&#1086;&#1084;&#1091;%20&#1086;&#1090;&#1095;&#1077;&#1090;&#1091;%202005\&#1075;.&#1057;&#1091;&#1076;&#1072;&#1082;\dod30-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085;&#1072;&#1096;&#1072;%20&#1092;&#1086;&#1088;&#1084;&#1091;&#1083;&#107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s>
    <sheetDataSet>
      <sheetData sheetId="0" refreshError="1">
        <row r="3">
          <cell r="A3" t="str">
            <v>Дані про причини невиконання у 2005 році річних розрахункових показників МФУ по доходах місцевих бюджетів  
та зменшення основних надходжень у 2005 році порівняно з 2004 роком по м.Судак</v>
          </cell>
        </row>
        <row r="6">
          <cell r="A6" t="str">
            <v>Адміністративно-територіальні одиниці</v>
          </cell>
          <cell r="B6" t="str">
            <v>Причини невиконання у 2005 році річних розрахункових показників МФУ по</v>
          </cell>
          <cell r="E6" t="str">
            <v>Причини зменшення/збільшення більше ніж в 1,5 рази фактичних надходжень у 2005 році порівняно з 2004 роком:</v>
          </cell>
        </row>
        <row r="7">
          <cell r="B7" t="str">
            <v>доходах загального фонду (без урахування обсягів міжбюджетних трансмфертів)</v>
          </cell>
          <cell r="C7" t="str">
            <v>в тому числі по доходах, що враховуються при визначенні міжбюджетних трансфертів</v>
          </cell>
          <cell r="D7" t="str">
            <v>доходах спеціального фонду (без урахування обсягів міжбюджетних трансмфертів)</v>
          </cell>
          <cell r="E7" t="str">
            <v>податку з доходів фізичних осіб</v>
          </cell>
          <cell r="F7" t="str">
            <v>плати за землю</v>
          </cell>
          <cell r="G7" t="str">
            <v>єдиного податку на підприєм-
ницьку діяльність</v>
          </cell>
          <cell r="H7" t="str">
            <v>місцевих податків і зборів (в розрізі податків і зборів)</v>
          </cell>
          <cell r="I7" t="str">
            <v>плати за торговий патент на деякі види підприєм-
ницької діяльності</v>
          </cell>
          <cell r="J7" t="str">
            <v>власних надходжень бюджетних установ (в розрізі надходжень)</v>
          </cell>
          <cell r="K7" t="str">
            <v>надходжень від відчуження майна, яке належить АРК та майна, що знаходиться у комунальній власності</v>
          </cell>
          <cell r="L7" t="str">
            <v>податку з власників наземних транспортних засобів та інших самохідних машин та механізмів</v>
          </cell>
          <cell r="M7" t="str">
            <v>надходжень від продажу землі</v>
          </cell>
          <cell r="N7" t="str">
            <v>інших податків та платежів, зміна надходжень яких суттєво вплинула на невиконання у 2005 році розрахункових показників МФУ (в розрізі надходжень)</v>
          </cell>
        </row>
        <row r="8">
          <cell r="A8">
            <v>1</v>
          </cell>
        </row>
        <row r="9">
          <cell r="A9" t="str">
            <v>м.Судак</v>
          </cell>
        </row>
        <row r="12">
          <cell r="A12" t="str">
            <v xml:space="preserve">Начальник головного фінансового управління                            </v>
          </cell>
        </row>
        <row r="14">
          <cell r="A14" t="str">
            <v>Кобзева 2 26 46</v>
          </cell>
        </row>
      </sheetData>
      <sheetData sheetId="1" refreshError="1"/>
      <sheetData sheetId="2" refreshError="1"/>
      <sheetData sheetId="3" refreshError="1"/>
      <sheetData sheetId="4" refreshError="1">
        <row r="3">
          <cell r="A3" t="str">
            <v>Дані про суми наданих органами місцевого самоврядування м.Судак пільг зі сплати податків та зборів у 2005 році</v>
          </cell>
        </row>
        <row r="6">
          <cell r="A6" t="str">
            <v>Адміністративно-територіальні одиниці</v>
          </cell>
          <cell r="B6" t="str">
            <v>Всього надано пільг</v>
          </cell>
          <cell r="D6" t="str">
            <v>в тому числі по сплаті:</v>
          </cell>
        </row>
        <row r="7">
          <cell r="D7" t="str">
            <v>податоку з доходів фізичних осіб</v>
          </cell>
          <cell r="H7" t="str">
            <v>податку на прибуток підприємств і організацій, що належать до комунальної власності</v>
          </cell>
          <cell r="L7" t="str">
            <v>податоку з власників траснпортних засобів та інших самохідних машин і механізмів</v>
          </cell>
          <cell r="O7" t="str">
            <v>питома вага</v>
          </cell>
          <cell r="P7" t="str">
            <v>збору за спеціальне використання водних ресурсів місцевого значення</v>
          </cell>
          <cell r="T7" t="str">
            <v>плати за землю</v>
          </cell>
          <cell r="W7" t="str">
            <v>питома вага</v>
          </cell>
          <cell r="X7" t="str">
            <v>орендної плати за землю з фізичних осіб</v>
          </cell>
          <cell r="AA7" t="str">
            <v>питома вага</v>
          </cell>
          <cell r="AB7" t="str">
            <v>орендної плата за землю з юридичних осіб</v>
          </cell>
          <cell r="AE7" t="str">
            <v>питома вага</v>
          </cell>
          <cell r="AF7" t="str">
            <v>плати за державну реєстрацію суб"єктів підприємницької діяльності</v>
          </cell>
          <cell r="AI7" t="str">
            <v>питома вага</v>
          </cell>
          <cell r="AJ7" t="str">
            <v>місцевих податків і зборів</v>
          </cell>
          <cell r="AO7" t="str">
            <v>інших податків і зборів</v>
          </cell>
          <cell r="AQ7" t="str">
            <v>питома вага</v>
          </cell>
        </row>
        <row r="9">
          <cell r="A9">
            <v>1</v>
          </cell>
        </row>
        <row r="10">
          <cell r="A10" t="str">
            <v>___________ область</v>
          </cell>
        </row>
        <row r="11">
          <cell r="A11" t="str">
            <v>м.Судак</v>
          </cell>
        </row>
        <row r="14">
          <cell r="A14" t="str">
            <v xml:space="preserve">Начальник ГФУ                           </v>
          </cell>
        </row>
        <row r="17">
          <cell r="A17" t="str">
            <v>Кобзева 2 26 46</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s>
    <sheetDataSet>
      <sheetData sheetId="0" refreshError="1">
        <row r="791">
          <cell r="V791">
            <v>0.39872236742203809</v>
          </cell>
        </row>
        <row r="793">
          <cell r="V793">
            <v>0.90600000000000003</v>
          </cell>
        </row>
        <row r="794">
          <cell r="V794">
            <v>1.1319999999999999</v>
          </cell>
        </row>
        <row r="795">
          <cell r="V795">
            <v>1.0640000000000001</v>
          </cell>
        </row>
        <row r="796">
          <cell r="V796">
            <v>1.331</v>
          </cell>
        </row>
        <row r="797">
          <cell r="V797">
            <v>2.7822975815143491E-2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S192"/>
  <sheetViews>
    <sheetView tabSelected="1" zoomScale="80" zoomScaleNormal="80" workbookViewId="0">
      <selection activeCell="E3" sqref="E3:F3"/>
    </sheetView>
  </sheetViews>
  <sheetFormatPr defaultColWidth="9" defaultRowHeight="15.75" x14ac:dyDescent="0.25"/>
  <cols>
    <col min="1" max="1" width="6.85546875" customWidth="1"/>
    <col min="2" max="2" width="99.42578125" customWidth="1"/>
    <col min="3" max="3" width="54.5703125" customWidth="1"/>
    <col min="4" max="4" width="25.7109375" style="39" customWidth="1"/>
    <col min="5" max="5" width="21.5703125" style="39" customWidth="1"/>
    <col min="6" max="6" width="16.140625" style="39" customWidth="1"/>
    <col min="7" max="253" width="9" style="3" customWidth="1"/>
  </cols>
  <sheetData>
    <row r="1" spans="1:7" ht="24.95" customHeight="1" x14ac:dyDescent="0.25">
      <c r="B1" s="95"/>
      <c r="C1" s="95"/>
      <c r="D1" s="95"/>
      <c r="E1" s="93" t="s">
        <v>0</v>
      </c>
      <c r="F1" s="93"/>
      <c r="G1" s="2"/>
    </row>
    <row r="2" spans="1:7" ht="37.9" customHeight="1" x14ac:dyDescent="0.3">
      <c r="B2" s="94"/>
      <c r="C2" s="94"/>
      <c r="D2" s="94"/>
      <c r="E2" s="93" t="s">
        <v>226</v>
      </c>
      <c r="F2" s="93"/>
      <c r="G2" s="2"/>
    </row>
    <row r="3" spans="1:7" s="4" customFormat="1" ht="19.350000000000001" customHeight="1" x14ac:dyDescent="0.3">
      <c r="B3" s="94"/>
      <c r="C3" s="94"/>
      <c r="D3" s="94" t="s">
        <v>1</v>
      </c>
      <c r="E3" s="93" t="s">
        <v>227</v>
      </c>
      <c r="F3" s="93"/>
      <c r="G3" s="5"/>
    </row>
    <row r="4" spans="1:7" s="4" customFormat="1" ht="19.350000000000001" customHeight="1" x14ac:dyDescent="0.3">
      <c r="B4" s="94"/>
      <c r="C4" s="94"/>
      <c r="D4" s="94"/>
      <c r="E4" s="94"/>
      <c r="F4" s="94"/>
      <c r="G4" s="94"/>
    </row>
    <row r="5" spans="1:7" s="4" customFormat="1" ht="18.75" x14ac:dyDescent="0.3">
      <c r="B5" s="1"/>
      <c r="D5" s="33"/>
      <c r="E5" s="33"/>
      <c r="F5" s="33"/>
    </row>
    <row r="6" spans="1:7" s="4" customFormat="1" ht="18.75" x14ac:dyDescent="0.3">
      <c r="B6" s="96" t="s">
        <v>2</v>
      </c>
      <c r="C6" s="96"/>
      <c r="D6" s="96" t="s">
        <v>3</v>
      </c>
      <c r="E6" s="33"/>
      <c r="F6" s="33"/>
    </row>
    <row r="7" spans="1:7" s="4" customFormat="1" ht="19.350000000000001" customHeight="1" x14ac:dyDescent="0.3">
      <c r="B7" s="97" t="s">
        <v>58</v>
      </c>
      <c r="C7" s="97"/>
      <c r="D7" s="97"/>
      <c r="E7" s="87"/>
      <c r="F7" s="87"/>
    </row>
    <row r="8" spans="1:7" s="4" customFormat="1" ht="18.75" x14ac:dyDescent="0.3">
      <c r="D8" s="88"/>
      <c r="E8" s="88"/>
      <c r="F8" s="88"/>
    </row>
    <row r="9" spans="1:7" s="4" customFormat="1" ht="18.75" x14ac:dyDescent="0.3">
      <c r="D9" s="34"/>
      <c r="E9" s="34"/>
      <c r="F9" s="34"/>
    </row>
    <row r="10" spans="1:7" s="4" customFormat="1" ht="36" customHeight="1" x14ac:dyDescent="0.3">
      <c r="A10" s="6" t="s">
        <v>4</v>
      </c>
      <c r="B10" s="6" t="s">
        <v>5</v>
      </c>
      <c r="C10" s="89" t="s">
        <v>6</v>
      </c>
      <c r="D10" s="90" t="s">
        <v>7</v>
      </c>
      <c r="E10" s="90" t="s">
        <v>8</v>
      </c>
      <c r="F10" s="36" t="s">
        <v>9</v>
      </c>
    </row>
    <row r="11" spans="1:7" s="4" customFormat="1" ht="19.350000000000001" customHeight="1" x14ac:dyDescent="0.3">
      <c r="A11" s="91"/>
      <c r="B11" s="91"/>
      <c r="C11" s="89" t="s">
        <v>6</v>
      </c>
      <c r="D11" s="90" t="s">
        <v>7</v>
      </c>
      <c r="E11" s="90" t="s">
        <v>8</v>
      </c>
      <c r="F11" s="92"/>
    </row>
    <row r="12" spans="1:7" s="4" customFormat="1" ht="18.75" x14ac:dyDescent="0.3">
      <c r="A12" s="91"/>
      <c r="B12" s="91"/>
      <c r="C12" s="89"/>
      <c r="D12" s="90"/>
      <c r="E12" s="90"/>
      <c r="F12" s="92"/>
    </row>
    <row r="13" spans="1:7" s="4" customFormat="1" ht="29.1" customHeight="1" x14ac:dyDescent="0.3">
      <c r="A13" s="91"/>
      <c r="B13" s="91"/>
      <c r="C13" s="89"/>
      <c r="D13" s="90"/>
      <c r="E13" s="90"/>
      <c r="F13" s="92"/>
    </row>
    <row r="14" spans="1:7" s="4" customFormat="1" ht="38.1" hidden="1" customHeight="1" x14ac:dyDescent="0.3">
      <c r="A14" s="91"/>
      <c r="B14" s="91"/>
      <c r="C14" s="7"/>
      <c r="D14" s="35"/>
      <c r="E14" s="37"/>
      <c r="F14" s="92"/>
    </row>
    <row r="15" spans="1:7" s="4" customFormat="1" ht="18.75" x14ac:dyDescent="0.3">
      <c r="A15" s="8">
        <v>1</v>
      </c>
      <c r="B15" s="9">
        <v>2</v>
      </c>
      <c r="C15" s="9">
        <v>3</v>
      </c>
      <c r="D15" s="30" t="s">
        <v>10</v>
      </c>
      <c r="E15" s="30" t="s">
        <v>11</v>
      </c>
      <c r="F15" s="41">
        <v>8</v>
      </c>
    </row>
    <row r="16" spans="1:7" s="4" customFormat="1" ht="19.350000000000001" customHeight="1" x14ac:dyDescent="0.3">
      <c r="A16" s="66" t="s">
        <v>12</v>
      </c>
      <c r="B16" s="98" t="s">
        <v>13</v>
      </c>
      <c r="C16" s="98"/>
      <c r="D16" s="56">
        <f>SUM(D17:D50)/2</f>
        <v>5392.2000000000007</v>
      </c>
      <c r="E16" s="56">
        <f>SUM(E17:E50)/2</f>
        <v>5346.0500000000011</v>
      </c>
      <c r="F16" s="55">
        <f>E16/D16</f>
        <v>0.99144134119654326</v>
      </c>
    </row>
    <row r="17" spans="1:6" s="4" customFormat="1" ht="37.5" x14ac:dyDescent="0.3">
      <c r="A17" s="10">
        <v>1</v>
      </c>
      <c r="B17" s="11" t="s">
        <v>14</v>
      </c>
      <c r="C17" s="11" t="s">
        <v>15</v>
      </c>
      <c r="D17" s="30">
        <v>350</v>
      </c>
      <c r="E17" s="30">
        <v>350</v>
      </c>
      <c r="F17" s="30">
        <v>100</v>
      </c>
    </row>
    <row r="18" spans="1:6" s="4" customFormat="1" ht="51.75" customHeight="1" x14ac:dyDescent="0.3">
      <c r="A18" s="10"/>
      <c r="B18" s="86" t="s">
        <v>62</v>
      </c>
      <c r="C18" s="86"/>
      <c r="D18" s="31">
        <v>350</v>
      </c>
      <c r="E18" s="31">
        <v>350</v>
      </c>
      <c r="F18" s="31">
        <v>100</v>
      </c>
    </row>
    <row r="19" spans="1:6" s="4" customFormat="1" ht="56.25" x14ac:dyDescent="0.3">
      <c r="A19" s="10">
        <v>2</v>
      </c>
      <c r="B19" s="12" t="s">
        <v>59</v>
      </c>
      <c r="C19" s="11" t="s">
        <v>16</v>
      </c>
      <c r="D19" s="30">
        <v>362</v>
      </c>
      <c r="E19" s="30">
        <v>352.8</v>
      </c>
      <c r="F19" s="30">
        <v>97.5</v>
      </c>
    </row>
    <row r="20" spans="1:6" s="4" customFormat="1" ht="35.25" customHeight="1" x14ac:dyDescent="0.3">
      <c r="A20" s="10"/>
      <c r="B20" s="86" t="s">
        <v>17</v>
      </c>
      <c r="C20" s="86"/>
      <c r="D20" s="31">
        <v>362</v>
      </c>
      <c r="E20" s="31">
        <v>352.8</v>
      </c>
      <c r="F20" s="31">
        <v>97.5</v>
      </c>
    </row>
    <row r="21" spans="1:6" s="4" customFormat="1" ht="37.5" x14ac:dyDescent="0.3">
      <c r="A21" s="10">
        <v>3</v>
      </c>
      <c r="B21" s="12" t="s">
        <v>18</v>
      </c>
      <c r="C21" s="11" t="s">
        <v>19</v>
      </c>
      <c r="D21" s="30">
        <v>74.5</v>
      </c>
      <c r="E21" s="30">
        <v>74.5</v>
      </c>
      <c r="F21" s="30">
        <v>100</v>
      </c>
    </row>
    <row r="22" spans="1:6" s="4" customFormat="1" ht="19.350000000000001" customHeight="1" x14ac:dyDescent="0.3">
      <c r="A22" s="10"/>
      <c r="B22" s="86" t="s">
        <v>60</v>
      </c>
      <c r="C22" s="86"/>
      <c r="D22" s="31">
        <v>71</v>
      </c>
      <c r="E22" s="31">
        <v>71</v>
      </c>
      <c r="F22" s="31">
        <v>100</v>
      </c>
    </row>
    <row r="23" spans="1:6" s="4" customFormat="1" ht="19.350000000000001" customHeight="1" x14ac:dyDescent="0.3">
      <c r="A23" s="10"/>
      <c r="B23" s="86" t="s">
        <v>63</v>
      </c>
      <c r="C23" s="86"/>
      <c r="D23" s="31">
        <v>3.5</v>
      </c>
      <c r="E23" s="31">
        <v>3.5</v>
      </c>
      <c r="F23" s="31">
        <v>100</v>
      </c>
    </row>
    <row r="24" spans="1:6" s="4" customFormat="1" ht="37.5" x14ac:dyDescent="0.3">
      <c r="A24" s="10">
        <v>4</v>
      </c>
      <c r="B24" s="13" t="s">
        <v>20</v>
      </c>
      <c r="C24" s="14" t="s">
        <v>21</v>
      </c>
      <c r="D24" s="30">
        <v>230.8</v>
      </c>
      <c r="E24" s="30">
        <v>230.8</v>
      </c>
      <c r="F24" s="30">
        <v>100</v>
      </c>
    </row>
    <row r="25" spans="1:6" s="4" customFormat="1" ht="81.75" customHeight="1" x14ac:dyDescent="0.3">
      <c r="A25" s="10"/>
      <c r="B25" s="73" t="s">
        <v>61</v>
      </c>
      <c r="C25" s="73"/>
      <c r="D25" s="31">
        <v>230.8</v>
      </c>
      <c r="E25" s="31">
        <v>230.8</v>
      </c>
      <c r="F25" s="31">
        <v>100</v>
      </c>
    </row>
    <row r="26" spans="1:6" s="4" customFormat="1" ht="37.5" x14ac:dyDescent="0.3">
      <c r="A26" s="10">
        <v>5</v>
      </c>
      <c r="B26" s="13" t="s">
        <v>22</v>
      </c>
      <c r="C26" s="16" t="s">
        <v>23</v>
      </c>
      <c r="D26" s="30">
        <v>966.8</v>
      </c>
      <c r="E26" s="30">
        <v>966.8</v>
      </c>
      <c r="F26" s="30">
        <v>100</v>
      </c>
    </row>
    <row r="27" spans="1:6" s="4" customFormat="1" ht="18.75" x14ac:dyDescent="0.3">
      <c r="A27" s="10"/>
      <c r="B27" s="73" t="s">
        <v>24</v>
      </c>
      <c r="C27" s="73"/>
      <c r="D27" s="30">
        <v>966.8</v>
      </c>
      <c r="E27" s="30">
        <v>966.8</v>
      </c>
      <c r="F27" s="30">
        <v>100</v>
      </c>
    </row>
    <row r="28" spans="1:6" s="4" customFormat="1" ht="45.75" customHeight="1" x14ac:dyDescent="0.3">
      <c r="A28" s="10">
        <v>6</v>
      </c>
      <c r="B28" s="18" t="s">
        <v>25</v>
      </c>
      <c r="C28" s="16" t="s">
        <v>26</v>
      </c>
      <c r="D28" s="30">
        <v>400</v>
      </c>
      <c r="E28" s="30">
        <v>399.1</v>
      </c>
      <c r="F28" s="30">
        <v>99.8</v>
      </c>
    </row>
    <row r="29" spans="1:6" s="4" customFormat="1" ht="18.75" x14ac:dyDescent="0.3">
      <c r="A29" s="10"/>
      <c r="B29" s="76" t="s">
        <v>64</v>
      </c>
      <c r="C29" s="76"/>
      <c r="D29" s="30">
        <v>383</v>
      </c>
      <c r="E29" s="30">
        <v>382</v>
      </c>
      <c r="F29" s="30">
        <v>99.8</v>
      </c>
    </row>
    <row r="30" spans="1:6" s="4" customFormat="1" ht="19.350000000000001" customHeight="1" x14ac:dyDescent="0.3">
      <c r="A30" s="10"/>
      <c r="B30" s="76" t="s">
        <v>65</v>
      </c>
      <c r="C30" s="76"/>
      <c r="D30" s="31">
        <v>17</v>
      </c>
      <c r="E30" s="31">
        <v>17</v>
      </c>
      <c r="F30" s="31">
        <v>100</v>
      </c>
    </row>
    <row r="31" spans="1:6" s="4" customFormat="1" ht="56.25" x14ac:dyDescent="0.3">
      <c r="A31" s="10">
        <v>7</v>
      </c>
      <c r="B31" s="15" t="s">
        <v>27</v>
      </c>
      <c r="C31" s="16" t="s">
        <v>28</v>
      </c>
      <c r="D31" s="30">
        <v>1729</v>
      </c>
      <c r="E31" s="30">
        <v>1729</v>
      </c>
      <c r="F31" s="30">
        <v>100</v>
      </c>
    </row>
    <row r="32" spans="1:6" s="4" customFormat="1" ht="19.350000000000001" customHeight="1" x14ac:dyDescent="0.3">
      <c r="A32" s="10"/>
      <c r="B32" s="73" t="s">
        <v>66</v>
      </c>
      <c r="C32" s="73"/>
      <c r="D32" s="31">
        <v>1729</v>
      </c>
      <c r="E32" s="31">
        <v>1729</v>
      </c>
      <c r="F32" s="31">
        <v>100</v>
      </c>
    </row>
    <row r="33" spans="1:6" s="4" customFormat="1" ht="41.25" customHeight="1" x14ac:dyDescent="0.3">
      <c r="A33" s="10">
        <v>8</v>
      </c>
      <c r="B33" s="17" t="s">
        <v>29</v>
      </c>
      <c r="C33" s="16" t="s">
        <v>30</v>
      </c>
      <c r="D33" s="30">
        <v>329.1</v>
      </c>
      <c r="E33" s="30">
        <v>293.10000000000002</v>
      </c>
      <c r="F33" s="30">
        <v>89.1</v>
      </c>
    </row>
    <row r="34" spans="1:6" s="4" customFormat="1" ht="32.25" customHeight="1" x14ac:dyDescent="0.3">
      <c r="A34" s="10"/>
      <c r="B34" s="73" t="s">
        <v>67</v>
      </c>
      <c r="C34" s="73"/>
      <c r="D34" s="31">
        <v>16</v>
      </c>
      <c r="E34" s="31">
        <v>16</v>
      </c>
      <c r="F34" s="30">
        <v>100</v>
      </c>
    </row>
    <row r="35" spans="1:6" s="4" customFormat="1" ht="32.25" customHeight="1" x14ac:dyDescent="0.3">
      <c r="A35" s="10"/>
      <c r="B35" s="69" t="s">
        <v>68</v>
      </c>
      <c r="C35" s="70"/>
      <c r="D35" s="31">
        <v>11.7</v>
      </c>
      <c r="E35" s="31">
        <v>11.7</v>
      </c>
      <c r="F35" s="30">
        <v>100</v>
      </c>
    </row>
    <row r="36" spans="1:6" s="4" customFormat="1" ht="36.75" customHeight="1" x14ac:dyDescent="0.3">
      <c r="A36" s="10"/>
      <c r="B36" s="76" t="s">
        <v>69</v>
      </c>
      <c r="C36" s="76"/>
      <c r="D36" s="31">
        <v>49.1</v>
      </c>
      <c r="E36" s="31">
        <v>49.1</v>
      </c>
      <c r="F36" s="31">
        <v>100</v>
      </c>
    </row>
    <row r="37" spans="1:6" s="4" customFormat="1" ht="45.75" customHeight="1" x14ac:dyDescent="0.3">
      <c r="A37" s="10"/>
      <c r="B37" s="73" t="s">
        <v>70</v>
      </c>
      <c r="C37" s="73"/>
      <c r="D37" s="31">
        <v>10</v>
      </c>
      <c r="E37" s="31">
        <v>10</v>
      </c>
      <c r="F37" s="31">
        <v>100</v>
      </c>
    </row>
    <row r="38" spans="1:6" s="4" customFormat="1" ht="45.75" customHeight="1" x14ac:dyDescent="0.3">
      <c r="A38" s="10"/>
      <c r="B38" s="69" t="s">
        <v>71</v>
      </c>
      <c r="C38" s="70"/>
      <c r="D38" s="31">
        <v>29</v>
      </c>
      <c r="E38" s="31">
        <v>29</v>
      </c>
      <c r="F38" s="31">
        <v>100</v>
      </c>
    </row>
    <row r="39" spans="1:6" s="4" customFormat="1" ht="45.75" customHeight="1" x14ac:dyDescent="0.3">
      <c r="A39" s="10"/>
      <c r="B39" s="69" t="s">
        <v>72</v>
      </c>
      <c r="C39" s="70"/>
      <c r="D39" s="31">
        <v>74</v>
      </c>
      <c r="E39" s="31">
        <v>74</v>
      </c>
      <c r="F39" s="31">
        <v>100</v>
      </c>
    </row>
    <row r="40" spans="1:6" s="4" customFormat="1" ht="45.75" customHeight="1" x14ac:dyDescent="0.3">
      <c r="A40" s="10"/>
      <c r="B40" s="69" t="s">
        <v>73</v>
      </c>
      <c r="C40" s="70"/>
      <c r="D40" s="31">
        <v>30</v>
      </c>
      <c r="E40" s="31">
        <v>24</v>
      </c>
      <c r="F40" s="31">
        <v>80</v>
      </c>
    </row>
    <row r="41" spans="1:6" s="4" customFormat="1" ht="15.95" customHeight="1" x14ac:dyDescent="0.3">
      <c r="A41" s="10"/>
      <c r="B41" s="76" t="s">
        <v>74</v>
      </c>
      <c r="C41" s="76"/>
      <c r="D41" s="31">
        <v>29.3</v>
      </c>
      <c r="E41" s="31">
        <v>29.3</v>
      </c>
      <c r="F41" s="31">
        <v>100</v>
      </c>
    </row>
    <row r="42" spans="1:6" s="4" customFormat="1" ht="33.75" customHeight="1" x14ac:dyDescent="0.3">
      <c r="A42" s="10"/>
      <c r="B42" s="79" t="s">
        <v>76</v>
      </c>
      <c r="C42" s="80"/>
      <c r="D42" s="31">
        <v>60</v>
      </c>
      <c r="E42" s="31">
        <v>30</v>
      </c>
      <c r="F42" s="31">
        <v>50</v>
      </c>
    </row>
    <row r="43" spans="1:6" s="4" customFormat="1" ht="15.95" customHeight="1" x14ac:dyDescent="0.3">
      <c r="A43" s="10"/>
      <c r="B43" s="76" t="s">
        <v>75</v>
      </c>
      <c r="C43" s="76"/>
      <c r="D43" s="31">
        <v>20</v>
      </c>
      <c r="E43" s="31">
        <v>20</v>
      </c>
      <c r="F43" s="31">
        <v>100</v>
      </c>
    </row>
    <row r="44" spans="1:6" s="4" customFormat="1" ht="60" customHeight="1" x14ac:dyDescent="0.3">
      <c r="A44" s="10">
        <v>9</v>
      </c>
      <c r="B44" s="24" t="s">
        <v>84</v>
      </c>
      <c r="C44" s="11" t="s">
        <v>83</v>
      </c>
      <c r="D44" s="32">
        <v>350</v>
      </c>
      <c r="E44" s="32">
        <v>350</v>
      </c>
      <c r="F44" s="32">
        <v>100</v>
      </c>
    </row>
    <row r="45" spans="1:6" s="4" customFormat="1" ht="97.5" customHeight="1" x14ac:dyDescent="0.3">
      <c r="A45" s="10"/>
      <c r="B45" s="83" t="s">
        <v>85</v>
      </c>
      <c r="C45" s="81"/>
      <c r="D45" s="31">
        <v>350</v>
      </c>
      <c r="E45" s="31">
        <v>350</v>
      </c>
      <c r="F45" s="31">
        <v>100</v>
      </c>
    </row>
    <row r="46" spans="1:6" s="4" customFormat="1" ht="44.25" customHeight="1" x14ac:dyDescent="0.3">
      <c r="A46" s="10">
        <v>10</v>
      </c>
      <c r="B46" s="22" t="s">
        <v>77</v>
      </c>
      <c r="C46" s="11" t="s">
        <v>78</v>
      </c>
      <c r="D46" s="30">
        <v>300</v>
      </c>
      <c r="E46" s="30">
        <v>300</v>
      </c>
      <c r="F46" s="30">
        <v>100</v>
      </c>
    </row>
    <row r="47" spans="1:6" s="4" customFormat="1" ht="46.5" customHeight="1" x14ac:dyDescent="0.3">
      <c r="A47" s="10"/>
      <c r="B47" s="84" t="s">
        <v>79</v>
      </c>
      <c r="C47" s="84"/>
      <c r="D47" s="31">
        <v>200</v>
      </c>
      <c r="E47" s="31">
        <v>200</v>
      </c>
      <c r="F47" s="31">
        <v>100</v>
      </c>
    </row>
    <row r="48" spans="1:6" s="4" customFormat="1" ht="46.5" customHeight="1" x14ac:dyDescent="0.3">
      <c r="A48" s="10"/>
      <c r="B48" s="99" t="s">
        <v>213</v>
      </c>
      <c r="C48" s="100"/>
      <c r="D48" s="31">
        <v>100</v>
      </c>
      <c r="E48" s="31">
        <v>100</v>
      </c>
      <c r="F48" s="31">
        <v>100</v>
      </c>
    </row>
    <row r="49" spans="1:6" s="4" customFormat="1" ht="37.5" x14ac:dyDescent="0.3">
      <c r="A49" s="10">
        <v>11</v>
      </c>
      <c r="B49" s="23" t="s">
        <v>80</v>
      </c>
      <c r="C49" s="16" t="s">
        <v>81</v>
      </c>
      <c r="D49" s="30">
        <v>300</v>
      </c>
      <c r="E49" s="30">
        <v>300</v>
      </c>
      <c r="F49" s="30">
        <v>100</v>
      </c>
    </row>
    <row r="50" spans="1:6" s="4" customFormat="1" ht="63.75" customHeight="1" x14ac:dyDescent="0.3">
      <c r="A50" s="10"/>
      <c r="B50" s="85" t="s">
        <v>82</v>
      </c>
      <c r="C50" s="85"/>
      <c r="D50" s="31">
        <v>300</v>
      </c>
      <c r="E50" s="31">
        <v>300</v>
      </c>
      <c r="F50" s="31">
        <v>100</v>
      </c>
    </row>
    <row r="51" spans="1:6" s="4" customFormat="1" ht="16.5" customHeight="1" x14ac:dyDescent="0.3">
      <c r="A51" s="54"/>
      <c r="B51" s="77" t="s">
        <v>151</v>
      </c>
      <c r="C51" s="77"/>
      <c r="D51" s="59">
        <f>SUM(D52:D90)/2</f>
        <v>18013.650000000001</v>
      </c>
      <c r="E51" s="59">
        <f>SUM(E52:E90)/2</f>
        <v>17664.05</v>
      </c>
      <c r="F51" s="60">
        <f>E51/D51</f>
        <v>0.98059249513563318</v>
      </c>
    </row>
    <row r="52" spans="1:6" s="4" customFormat="1" ht="37.5" x14ac:dyDescent="0.3">
      <c r="A52" s="10">
        <v>12</v>
      </c>
      <c r="B52" s="15" t="s">
        <v>86</v>
      </c>
      <c r="C52" s="16" t="s">
        <v>87</v>
      </c>
      <c r="D52" s="30">
        <v>1077.2</v>
      </c>
      <c r="E52" s="45">
        <v>1077.2</v>
      </c>
      <c r="F52" s="44">
        <v>100</v>
      </c>
    </row>
    <row r="53" spans="1:6" s="4" customFormat="1" ht="28.35" customHeight="1" x14ac:dyDescent="0.3">
      <c r="A53" s="10"/>
      <c r="B53" s="73" t="s">
        <v>89</v>
      </c>
      <c r="C53" s="73"/>
      <c r="D53" s="31">
        <v>308</v>
      </c>
      <c r="E53" s="31">
        <v>308</v>
      </c>
      <c r="F53" s="42">
        <v>100</v>
      </c>
    </row>
    <row r="54" spans="1:6" s="4" customFormat="1" ht="28.35" customHeight="1" x14ac:dyDescent="0.3">
      <c r="A54" s="10"/>
      <c r="B54" s="69" t="s">
        <v>88</v>
      </c>
      <c r="C54" s="70"/>
      <c r="D54" s="42">
        <v>378.7</v>
      </c>
      <c r="E54" s="42">
        <v>378.7</v>
      </c>
      <c r="F54" s="42">
        <v>100</v>
      </c>
    </row>
    <row r="55" spans="1:6" s="4" customFormat="1" ht="19.350000000000001" customHeight="1" x14ac:dyDescent="0.3">
      <c r="A55" s="10"/>
      <c r="B55" s="73" t="s">
        <v>90</v>
      </c>
      <c r="C55" s="73"/>
      <c r="D55" s="42">
        <v>390.5</v>
      </c>
      <c r="E55" s="42">
        <v>390.5</v>
      </c>
      <c r="F55" s="42">
        <v>100</v>
      </c>
    </row>
    <row r="56" spans="1:6" s="4" customFormat="1" ht="56.25" x14ac:dyDescent="0.3">
      <c r="A56" s="10">
        <v>13</v>
      </c>
      <c r="B56" s="15" t="s">
        <v>33</v>
      </c>
      <c r="C56" s="16" t="s">
        <v>34</v>
      </c>
      <c r="D56" s="44">
        <v>986.6</v>
      </c>
      <c r="E56" s="44">
        <v>986.5</v>
      </c>
      <c r="F56" s="44">
        <v>100</v>
      </c>
    </row>
    <row r="57" spans="1:6" s="4" customFormat="1" ht="28.35" customHeight="1" x14ac:dyDescent="0.3">
      <c r="A57" s="10"/>
      <c r="B57" s="73" t="s">
        <v>91</v>
      </c>
      <c r="C57" s="73"/>
      <c r="D57" s="42">
        <v>199.8</v>
      </c>
      <c r="E57" s="42">
        <v>199.8</v>
      </c>
      <c r="F57" s="42">
        <v>100</v>
      </c>
    </row>
    <row r="58" spans="1:6" s="4" customFormat="1" ht="30.75" customHeight="1" x14ac:dyDescent="0.3">
      <c r="A58" s="10"/>
      <c r="B58" s="73" t="s">
        <v>92</v>
      </c>
      <c r="C58" s="73"/>
      <c r="D58" s="42">
        <v>768.8</v>
      </c>
      <c r="E58" s="42">
        <v>768.7</v>
      </c>
      <c r="F58" s="42">
        <v>100</v>
      </c>
    </row>
    <row r="59" spans="1:6" s="4" customFormat="1" ht="37.5" x14ac:dyDescent="0.3">
      <c r="A59" s="10">
        <v>14</v>
      </c>
      <c r="B59" s="15" t="s">
        <v>93</v>
      </c>
      <c r="C59" s="16" t="s">
        <v>94</v>
      </c>
      <c r="D59" s="30">
        <v>8505.5</v>
      </c>
      <c r="E59" s="45">
        <v>8505.5</v>
      </c>
      <c r="F59" s="44">
        <v>100</v>
      </c>
    </row>
    <row r="60" spans="1:6" s="4" customFormat="1" ht="25.5" customHeight="1" x14ac:dyDescent="0.3">
      <c r="A60" s="10"/>
      <c r="B60" s="73" t="s">
        <v>35</v>
      </c>
      <c r="C60" s="73"/>
      <c r="D60" s="43">
        <v>7363.7</v>
      </c>
      <c r="E60" s="43">
        <v>7363.7</v>
      </c>
      <c r="F60" s="42">
        <v>100</v>
      </c>
    </row>
    <row r="61" spans="1:6" s="4" customFormat="1" ht="28.35" customHeight="1" x14ac:dyDescent="0.3">
      <c r="A61" s="10"/>
      <c r="B61" s="73" t="s">
        <v>36</v>
      </c>
      <c r="C61" s="73"/>
      <c r="D61" s="43">
        <v>1141.8</v>
      </c>
      <c r="E61" s="43">
        <v>1141.8</v>
      </c>
      <c r="F61" s="42">
        <v>100</v>
      </c>
    </row>
    <row r="62" spans="1:6" s="4" customFormat="1" ht="56.25" x14ac:dyDescent="0.3">
      <c r="A62" s="10">
        <v>15</v>
      </c>
      <c r="B62" s="15" t="s">
        <v>95</v>
      </c>
      <c r="C62" s="16" t="s">
        <v>37</v>
      </c>
      <c r="D62" s="46">
        <v>1090.0999999999999</v>
      </c>
      <c r="E62" s="45">
        <v>1090.0999999999999</v>
      </c>
      <c r="F62" s="44">
        <v>100</v>
      </c>
    </row>
    <row r="63" spans="1:6" s="4" customFormat="1" ht="110.25" customHeight="1" x14ac:dyDescent="0.3">
      <c r="A63" s="10"/>
      <c r="B63" s="73" t="s">
        <v>96</v>
      </c>
      <c r="C63" s="73"/>
      <c r="D63" s="42">
        <v>646.5</v>
      </c>
      <c r="E63" s="42">
        <v>646.5</v>
      </c>
      <c r="F63" s="42">
        <v>100</v>
      </c>
    </row>
    <row r="64" spans="1:6" s="4" customFormat="1" ht="34.5" customHeight="1" x14ac:dyDescent="0.3">
      <c r="A64" s="10"/>
      <c r="B64" s="73" t="s">
        <v>97</v>
      </c>
      <c r="C64" s="73"/>
      <c r="D64" s="42">
        <v>443.6</v>
      </c>
      <c r="E64" s="42">
        <v>443.6</v>
      </c>
      <c r="F64" s="42">
        <v>100</v>
      </c>
    </row>
    <row r="65" spans="1:6" s="4" customFormat="1" ht="56.25" x14ac:dyDescent="0.3">
      <c r="A65" s="10">
        <v>16</v>
      </c>
      <c r="B65" s="15" t="s">
        <v>98</v>
      </c>
      <c r="C65" s="16" t="s">
        <v>38</v>
      </c>
      <c r="D65" s="45">
        <v>3491.7</v>
      </c>
      <c r="E65" s="45">
        <v>3245.7</v>
      </c>
      <c r="F65" s="44">
        <v>93</v>
      </c>
    </row>
    <row r="66" spans="1:6" s="4" customFormat="1" ht="88.5" customHeight="1" x14ac:dyDescent="0.3">
      <c r="A66" s="10"/>
      <c r="B66" s="73" t="s">
        <v>99</v>
      </c>
      <c r="C66" s="73"/>
      <c r="D66" s="42">
        <v>432.9</v>
      </c>
      <c r="E66" s="42">
        <v>312.3</v>
      </c>
      <c r="F66" s="42">
        <v>72.099999999999994</v>
      </c>
    </row>
    <row r="67" spans="1:6" s="4" customFormat="1" ht="118.5" customHeight="1" x14ac:dyDescent="0.3">
      <c r="A67" s="10"/>
      <c r="B67" s="73" t="s">
        <v>100</v>
      </c>
      <c r="C67" s="73"/>
      <c r="D67" s="42">
        <v>630.6</v>
      </c>
      <c r="E67" s="42">
        <v>630.6</v>
      </c>
      <c r="F67" s="42">
        <v>100</v>
      </c>
    </row>
    <row r="68" spans="1:6" s="4" customFormat="1" ht="123.75" customHeight="1" x14ac:dyDescent="0.3">
      <c r="A68" s="10"/>
      <c r="B68" s="73" t="s">
        <v>101</v>
      </c>
      <c r="C68" s="73"/>
      <c r="D68" s="42">
        <v>683.1</v>
      </c>
      <c r="E68" s="42">
        <v>683.1</v>
      </c>
      <c r="F68" s="42">
        <v>100</v>
      </c>
    </row>
    <row r="69" spans="1:6" s="4" customFormat="1" ht="47.25" customHeight="1" x14ac:dyDescent="0.3">
      <c r="A69" s="10"/>
      <c r="B69" s="73" t="s">
        <v>102</v>
      </c>
      <c r="C69" s="73"/>
      <c r="D69" s="43">
        <v>1619.7</v>
      </c>
      <c r="E69" s="43">
        <v>1619.7</v>
      </c>
      <c r="F69" s="42">
        <v>100</v>
      </c>
    </row>
    <row r="70" spans="1:6" s="4" customFormat="1" ht="43.5" customHeight="1" x14ac:dyDescent="0.3">
      <c r="A70" s="10">
        <v>17</v>
      </c>
      <c r="B70" s="18" t="s">
        <v>39</v>
      </c>
      <c r="C70" s="16" t="s">
        <v>40</v>
      </c>
      <c r="D70" s="44">
        <v>148.19999999999999</v>
      </c>
      <c r="E70" s="44">
        <v>131.30000000000001</v>
      </c>
      <c r="F70" s="44">
        <v>88.6</v>
      </c>
    </row>
    <row r="71" spans="1:6" s="4" customFormat="1" ht="89.25" customHeight="1" x14ac:dyDescent="0.3">
      <c r="A71" s="10"/>
      <c r="B71" s="73" t="s">
        <v>103</v>
      </c>
      <c r="C71" s="73"/>
      <c r="D71" s="42">
        <v>87.1</v>
      </c>
      <c r="E71" s="42">
        <v>87.1</v>
      </c>
      <c r="F71" s="42">
        <v>100</v>
      </c>
    </row>
    <row r="72" spans="1:6" s="4" customFormat="1" ht="42.75" customHeight="1" x14ac:dyDescent="0.3">
      <c r="A72" s="10"/>
      <c r="B72" s="73" t="s">
        <v>104</v>
      </c>
      <c r="C72" s="73"/>
      <c r="D72" s="42">
        <v>12.8</v>
      </c>
      <c r="E72" s="42">
        <v>12.8</v>
      </c>
      <c r="F72" s="42">
        <v>100</v>
      </c>
    </row>
    <row r="73" spans="1:6" s="4" customFormat="1" ht="32.25" customHeight="1" x14ac:dyDescent="0.3">
      <c r="A73" s="10"/>
      <c r="B73" s="73" t="s">
        <v>105</v>
      </c>
      <c r="C73" s="73"/>
      <c r="D73" s="42">
        <v>48.4</v>
      </c>
      <c r="E73" s="42">
        <v>31.5</v>
      </c>
      <c r="F73" s="42">
        <v>65.099999999999994</v>
      </c>
    </row>
    <row r="74" spans="1:6" s="4" customFormat="1" ht="49.5" customHeight="1" x14ac:dyDescent="0.3">
      <c r="A74" s="10">
        <v>18</v>
      </c>
      <c r="B74" s="15" t="s">
        <v>41</v>
      </c>
      <c r="C74" s="16" t="s">
        <v>42</v>
      </c>
      <c r="D74" s="44">
        <v>209.7</v>
      </c>
      <c r="E74" s="44">
        <v>209.7</v>
      </c>
      <c r="F74" s="44">
        <v>100</v>
      </c>
    </row>
    <row r="75" spans="1:6" s="4" customFormat="1" ht="65.25" customHeight="1" x14ac:dyDescent="0.3">
      <c r="A75" s="10"/>
      <c r="B75" s="73" t="s">
        <v>106</v>
      </c>
      <c r="C75" s="73"/>
      <c r="D75" s="31">
        <v>62.3</v>
      </c>
      <c r="E75" s="31">
        <v>62.3</v>
      </c>
      <c r="F75" s="42">
        <v>100</v>
      </c>
    </row>
    <row r="76" spans="1:6" s="4" customFormat="1" ht="88.5" customHeight="1" x14ac:dyDescent="0.3">
      <c r="A76" s="10"/>
      <c r="B76" s="73" t="s">
        <v>107</v>
      </c>
      <c r="C76" s="73"/>
      <c r="D76" s="42">
        <v>147.4</v>
      </c>
      <c r="E76" s="42">
        <v>147.4</v>
      </c>
      <c r="F76" s="42">
        <v>100</v>
      </c>
    </row>
    <row r="77" spans="1:6" s="4" customFormat="1" ht="51.75" customHeight="1" x14ac:dyDescent="0.3">
      <c r="A77" s="10">
        <v>19</v>
      </c>
      <c r="B77" s="15" t="s">
        <v>108</v>
      </c>
      <c r="C77" s="11" t="s">
        <v>109</v>
      </c>
      <c r="D77" s="30">
        <v>1088.8</v>
      </c>
      <c r="E77" s="30">
        <v>1017</v>
      </c>
      <c r="F77" s="30">
        <v>93.4</v>
      </c>
    </row>
    <row r="78" spans="1:6" s="4" customFormat="1" ht="50.25" customHeight="1" x14ac:dyDescent="0.3">
      <c r="A78" s="10"/>
      <c r="B78" s="73" t="s">
        <v>110</v>
      </c>
      <c r="C78" s="73"/>
      <c r="D78" s="31">
        <v>176.7</v>
      </c>
      <c r="E78" s="42">
        <v>146.69999999999999</v>
      </c>
      <c r="F78" s="42">
        <v>83</v>
      </c>
    </row>
    <row r="79" spans="1:6" s="4" customFormat="1" ht="52.15" customHeight="1" x14ac:dyDescent="0.3">
      <c r="A79" s="10"/>
      <c r="B79" s="73" t="s">
        <v>222</v>
      </c>
      <c r="C79" s="73"/>
      <c r="D79" s="31">
        <v>330</v>
      </c>
      <c r="E79" s="42">
        <v>307.3</v>
      </c>
      <c r="F79" s="42">
        <v>93.1</v>
      </c>
    </row>
    <row r="80" spans="1:6" s="4" customFormat="1" ht="42.6" customHeight="1" x14ac:dyDescent="0.3">
      <c r="A80" s="10"/>
      <c r="B80" s="73" t="s">
        <v>111</v>
      </c>
      <c r="C80" s="73"/>
      <c r="D80" s="31">
        <v>144.69999999999999</v>
      </c>
      <c r="E80" s="42">
        <v>126.7</v>
      </c>
      <c r="F80" s="42">
        <v>87.6</v>
      </c>
    </row>
    <row r="81" spans="1:6" s="4" customFormat="1" ht="42.6" customHeight="1" x14ac:dyDescent="0.3">
      <c r="A81" s="10"/>
      <c r="B81" s="73" t="s">
        <v>112</v>
      </c>
      <c r="C81" s="73"/>
      <c r="D81" s="31">
        <v>120</v>
      </c>
      <c r="E81" s="42">
        <v>118.9</v>
      </c>
      <c r="F81" s="42">
        <v>99.1</v>
      </c>
    </row>
    <row r="82" spans="1:6" s="4" customFormat="1" ht="42" customHeight="1" x14ac:dyDescent="0.3">
      <c r="A82" s="10"/>
      <c r="B82" s="73" t="s">
        <v>218</v>
      </c>
      <c r="C82" s="73"/>
      <c r="D82" s="31">
        <v>134.1</v>
      </c>
      <c r="E82" s="42">
        <v>134.1</v>
      </c>
      <c r="F82" s="42">
        <v>100</v>
      </c>
    </row>
    <row r="83" spans="1:6" s="4" customFormat="1" ht="30" customHeight="1" x14ac:dyDescent="0.3">
      <c r="A83" s="10"/>
      <c r="B83" s="73" t="s">
        <v>113</v>
      </c>
      <c r="C83" s="73"/>
      <c r="D83" s="31">
        <v>3.3</v>
      </c>
      <c r="E83" s="42">
        <v>3.3</v>
      </c>
      <c r="F83" s="42">
        <v>100</v>
      </c>
    </row>
    <row r="84" spans="1:6" s="4" customFormat="1" ht="30" customHeight="1" x14ac:dyDescent="0.3">
      <c r="A84" s="10"/>
      <c r="B84" s="69" t="s">
        <v>219</v>
      </c>
      <c r="C84" s="70"/>
      <c r="D84" s="31">
        <v>180</v>
      </c>
      <c r="E84" s="42">
        <v>180</v>
      </c>
      <c r="F84" s="42">
        <v>100</v>
      </c>
    </row>
    <row r="85" spans="1:6" s="4" customFormat="1" ht="49.5" customHeight="1" x14ac:dyDescent="0.3">
      <c r="A85" s="10">
        <v>20</v>
      </c>
      <c r="B85" s="18" t="s">
        <v>43</v>
      </c>
      <c r="C85" s="16" t="s">
        <v>44</v>
      </c>
      <c r="D85" s="30">
        <v>307.7</v>
      </c>
      <c r="E85" s="44">
        <v>230.2</v>
      </c>
      <c r="F85" s="44">
        <v>74.8</v>
      </c>
    </row>
    <row r="86" spans="1:6" s="4" customFormat="1" ht="48.75" customHeight="1" x14ac:dyDescent="0.3">
      <c r="A86" s="10"/>
      <c r="B86" s="73" t="s">
        <v>221</v>
      </c>
      <c r="C86" s="73"/>
      <c r="D86" s="31">
        <v>147.69999999999999</v>
      </c>
      <c r="E86" s="42">
        <v>88.1</v>
      </c>
      <c r="F86" s="42">
        <v>59.6</v>
      </c>
    </row>
    <row r="87" spans="1:6" s="4" customFormat="1" ht="36.6" customHeight="1" x14ac:dyDescent="0.3">
      <c r="A87" s="10"/>
      <c r="B87" s="76" t="s">
        <v>114</v>
      </c>
      <c r="C87" s="76"/>
      <c r="D87" s="31">
        <v>20</v>
      </c>
      <c r="E87" s="42">
        <v>2.1</v>
      </c>
      <c r="F87" s="42">
        <v>10.5</v>
      </c>
    </row>
    <row r="88" spans="1:6" s="4" customFormat="1" ht="39" customHeight="1" x14ac:dyDescent="0.3">
      <c r="A88" s="10"/>
      <c r="B88" s="79" t="s">
        <v>220</v>
      </c>
      <c r="C88" s="80"/>
      <c r="D88" s="31">
        <v>140</v>
      </c>
      <c r="E88" s="42">
        <v>140</v>
      </c>
      <c r="F88" s="42">
        <v>100</v>
      </c>
    </row>
    <row r="89" spans="1:6" s="4" customFormat="1" ht="39.75" customHeight="1" x14ac:dyDescent="0.3">
      <c r="A89" s="10">
        <v>21</v>
      </c>
      <c r="B89" s="25" t="s">
        <v>115</v>
      </c>
      <c r="C89" s="11" t="s">
        <v>116</v>
      </c>
      <c r="D89" s="30">
        <v>1179.8</v>
      </c>
      <c r="E89" s="45">
        <v>1179.8</v>
      </c>
      <c r="F89" s="44">
        <v>100</v>
      </c>
    </row>
    <row r="90" spans="1:6" s="4" customFormat="1" ht="45.6" customHeight="1" x14ac:dyDescent="0.3">
      <c r="A90" s="10"/>
      <c r="B90" s="79" t="s">
        <v>214</v>
      </c>
      <c r="C90" s="81"/>
      <c r="D90" s="31">
        <v>1179.8</v>
      </c>
      <c r="E90" s="42">
        <v>1179.8</v>
      </c>
      <c r="F90" s="42">
        <v>100</v>
      </c>
    </row>
    <row r="91" spans="1:6" s="4" customFormat="1" ht="19.149999999999999" customHeight="1" x14ac:dyDescent="0.3">
      <c r="A91" s="54"/>
      <c r="B91" s="77" t="s">
        <v>150</v>
      </c>
      <c r="C91" s="77"/>
      <c r="D91" s="59">
        <f>SUM(D92:D99)/2</f>
        <v>3390</v>
      </c>
      <c r="E91" s="59">
        <f>SUM(E92:E99)/2</f>
        <v>3025.1</v>
      </c>
      <c r="F91" s="58">
        <f>E91/D91</f>
        <v>0.89235988200589966</v>
      </c>
    </row>
    <row r="92" spans="1:6" s="4" customFormat="1" ht="19.149999999999999" customHeight="1" x14ac:dyDescent="0.3">
      <c r="A92" s="10">
        <v>22</v>
      </c>
      <c r="B92" s="17" t="s">
        <v>117</v>
      </c>
      <c r="C92" s="16" t="s">
        <v>45</v>
      </c>
      <c r="D92" s="45">
        <v>3390</v>
      </c>
      <c r="E92" s="45">
        <v>3025.1</v>
      </c>
      <c r="F92" s="44">
        <v>90.5</v>
      </c>
    </row>
    <row r="93" spans="1:6" s="4" customFormat="1" ht="54.75" customHeight="1" x14ac:dyDescent="0.3">
      <c r="A93" s="10"/>
      <c r="B93" s="79" t="s">
        <v>118</v>
      </c>
      <c r="C93" s="82"/>
      <c r="D93" s="48">
        <v>1330</v>
      </c>
      <c r="E93" s="42">
        <v>1007</v>
      </c>
      <c r="F93" s="47">
        <v>75.7</v>
      </c>
    </row>
    <row r="94" spans="1:6" s="4" customFormat="1" ht="99.75" customHeight="1" x14ac:dyDescent="0.3">
      <c r="A94" s="10"/>
      <c r="B94" s="76" t="s">
        <v>119</v>
      </c>
      <c r="C94" s="76"/>
      <c r="D94" s="42">
        <v>385</v>
      </c>
      <c r="E94" s="42">
        <v>377</v>
      </c>
      <c r="F94" s="42">
        <v>100</v>
      </c>
    </row>
    <row r="95" spans="1:6" s="4" customFormat="1" ht="52.5" customHeight="1" x14ac:dyDescent="0.3">
      <c r="A95" s="10"/>
      <c r="B95" s="76" t="s">
        <v>120</v>
      </c>
      <c r="C95" s="76"/>
      <c r="D95" s="42">
        <v>1115</v>
      </c>
      <c r="E95" s="42">
        <v>1100.8</v>
      </c>
      <c r="F95" s="42">
        <v>99.2</v>
      </c>
    </row>
    <row r="96" spans="1:6" s="4" customFormat="1" ht="43.5" customHeight="1" x14ac:dyDescent="0.3">
      <c r="A96" s="10"/>
      <c r="B96" s="76" t="s">
        <v>121</v>
      </c>
      <c r="C96" s="76"/>
      <c r="D96" s="42">
        <v>290</v>
      </c>
      <c r="E96" s="42">
        <v>278.2</v>
      </c>
      <c r="F96" s="42">
        <v>95.9</v>
      </c>
    </row>
    <row r="97" spans="1:6" s="4" customFormat="1" ht="48.75" customHeight="1" x14ac:dyDescent="0.3">
      <c r="A97" s="10"/>
      <c r="B97" s="76" t="s">
        <v>122</v>
      </c>
      <c r="C97" s="76"/>
      <c r="D97" s="42">
        <v>130</v>
      </c>
      <c r="E97" s="42">
        <v>122.7</v>
      </c>
      <c r="F97" s="42">
        <v>94.4</v>
      </c>
    </row>
    <row r="98" spans="1:6" s="4" customFormat="1" ht="35.450000000000003" customHeight="1" x14ac:dyDescent="0.3">
      <c r="A98" s="10"/>
      <c r="B98" s="79" t="s">
        <v>124</v>
      </c>
      <c r="C98" s="80"/>
      <c r="D98" s="42">
        <v>120</v>
      </c>
      <c r="E98" s="42">
        <v>120</v>
      </c>
      <c r="F98" s="42">
        <v>100</v>
      </c>
    </row>
    <row r="99" spans="1:6" s="4" customFormat="1" ht="34.9" customHeight="1" x14ac:dyDescent="0.3">
      <c r="A99" s="10"/>
      <c r="B99" s="79" t="s">
        <v>123</v>
      </c>
      <c r="C99" s="80"/>
      <c r="D99" s="42">
        <v>20</v>
      </c>
      <c r="E99" s="42">
        <v>19.399999999999999</v>
      </c>
      <c r="F99" s="42">
        <v>97</v>
      </c>
    </row>
    <row r="100" spans="1:6" s="4" customFormat="1" ht="37.9" customHeight="1" x14ac:dyDescent="0.3">
      <c r="A100" s="54"/>
      <c r="B100" s="78" t="s">
        <v>149</v>
      </c>
      <c r="C100" s="78"/>
      <c r="D100" s="59">
        <f>SUM(D101:D114)/2</f>
        <v>23643.199999999997</v>
      </c>
      <c r="E100" s="59">
        <f>SUM(E101:E114)/2</f>
        <v>23583.599999999999</v>
      </c>
      <c r="F100" s="58">
        <f>E100/D100</f>
        <v>0.99747919063409363</v>
      </c>
    </row>
    <row r="101" spans="1:6" s="4" customFormat="1" ht="47.45" customHeight="1" x14ac:dyDescent="0.3">
      <c r="A101" s="10">
        <v>23</v>
      </c>
      <c r="B101" s="15" t="s">
        <v>125</v>
      </c>
      <c r="C101" s="11" t="s">
        <v>126</v>
      </c>
      <c r="D101" s="45">
        <v>22643.200000000001</v>
      </c>
      <c r="E101" s="45">
        <v>22634.400000000001</v>
      </c>
      <c r="F101" s="44">
        <v>100</v>
      </c>
    </row>
    <row r="102" spans="1:6" s="4" customFormat="1" ht="47.45" customHeight="1" x14ac:dyDescent="0.3">
      <c r="A102" s="10"/>
      <c r="B102" s="73" t="s">
        <v>134</v>
      </c>
      <c r="C102" s="73"/>
      <c r="D102" s="43">
        <v>6500</v>
      </c>
      <c r="E102" s="43">
        <v>6496.2</v>
      </c>
      <c r="F102" s="42">
        <v>99.9</v>
      </c>
    </row>
    <row r="103" spans="1:6" s="4" customFormat="1" ht="42.75" customHeight="1" x14ac:dyDescent="0.3">
      <c r="A103" s="10"/>
      <c r="B103" s="69" t="s">
        <v>127</v>
      </c>
      <c r="C103" s="70"/>
      <c r="D103" s="50">
        <v>1990</v>
      </c>
      <c r="E103" s="43">
        <v>1989.8</v>
      </c>
      <c r="F103" s="42">
        <v>99.9</v>
      </c>
    </row>
    <row r="104" spans="1:6" s="4" customFormat="1" ht="33.75" customHeight="1" x14ac:dyDescent="0.3">
      <c r="A104" s="10"/>
      <c r="B104" s="69" t="s">
        <v>128</v>
      </c>
      <c r="C104" s="70"/>
      <c r="D104" s="50">
        <v>5860</v>
      </c>
      <c r="E104" s="43">
        <v>5857.6</v>
      </c>
      <c r="F104" s="42">
        <v>100</v>
      </c>
    </row>
    <row r="105" spans="1:6" s="4" customFormat="1" ht="41.25" customHeight="1" x14ac:dyDescent="0.3">
      <c r="A105" s="10"/>
      <c r="B105" s="69" t="s">
        <v>129</v>
      </c>
      <c r="C105" s="70"/>
      <c r="D105" s="49">
        <v>351</v>
      </c>
      <c r="E105" s="42">
        <v>350.9</v>
      </c>
      <c r="F105" s="42">
        <v>100</v>
      </c>
    </row>
    <row r="106" spans="1:6" s="4" customFormat="1" ht="31.5" customHeight="1" x14ac:dyDescent="0.3">
      <c r="A106" s="10"/>
      <c r="B106" s="69" t="s">
        <v>130</v>
      </c>
      <c r="C106" s="70"/>
      <c r="D106" s="49">
        <v>370</v>
      </c>
      <c r="E106" s="42">
        <v>369.5</v>
      </c>
      <c r="F106" s="42">
        <v>99.8</v>
      </c>
    </row>
    <row r="107" spans="1:6" s="4" customFormat="1" ht="31.5" customHeight="1" x14ac:dyDescent="0.3">
      <c r="A107" s="10"/>
      <c r="B107" s="69" t="s">
        <v>131</v>
      </c>
      <c r="C107" s="70"/>
      <c r="D107" s="49">
        <v>850</v>
      </c>
      <c r="E107" s="42">
        <v>850</v>
      </c>
      <c r="F107" s="42">
        <v>100</v>
      </c>
    </row>
    <row r="108" spans="1:6" s="4" customFormat="1" ht="31.5" customHeight="1" x14ac:dyDescent="0.3">
      <c r="A108" s="10"/>
      <c r="B108" s="69" t="s">
        <v>132</v>
      </c>
      <c r="C108" s="70"/>
      <c r="D108" s="50">
        <v>1200</v>
      </c>
      <c r="E108" s="43">
        <v>1199.8</v>
      </c>
      <c r="F108" s="42">
        <v>100</v>
      </c>
    </row>
    <row r="109" spans="1:6" s="4" customFormat="1" ht="31.5" customHeight="1" x14ac:dyDescent="0.3">
      <c r="A109" s="10"/>
      <c r="B109" s="69" t="s">
        <v>133</v>
      </c>
      <c r="C109" s="70"/>
      <c r="D109" s="49">
        <v>108</v>
      </c>
      <c r="E109" s="42">
        <v>107.4</v>
      </c>
      <c r="F109" s="42">
        <v>99.4</v>
      </c>
    </row>
    <row r="110" spans="1:6" s="4" customFormat="1" ht="31.5" customHeight="1" x14ac:dyDescent="0.3">
      <c r="A110" s="10"/>
      <c r="B110" s="69" t="s">
        <v>135</v>
      </c>
      <c r="C110" s="70"/>
      <c r="D110" s="49">
        <v>800</v>
      </c>
      <c r="E110" s="42">
        <v>800</v>
      </c>
      <c r="F110" s="42">
        <v>100</v>
      </c>
    </row>
    <row r="111" spans="1:6" s="4" customFormat="1" ht="31.5" customHeight="1" x14ac:dyDescent="0.3">
      <c r="A111" s="10"/>
      <c r="B111" s="69" t="s">
        <v>136</v>
      </c>
      <c r="C111" s="70"/>
      <c r="D111" s="50">
        <v>2621</v>
      </c>
      <c r="E111" s="43">
        <v>2620.1999999999998</v>
      </c>
      <c r="F111" s="42">
        <v>100</v>
      </c>
    </row>
    <row r="112" spans="1:6" s="4" customFormat="1" ht="31.5" customHeight="1" x14ac:dyDescent="0.3">
      <c r="A112" s="10"/>
      <c r="B112" s="69" t="s">
        <v>137</v>
      </c>
      <c r="C112" s="70"/>
      <c r="D112" s="50">
        <v>1993.2</v>
      </c>
      <c r="E112" s="43">
        <v>1993</v>
      </c>
      <c r="F112" s="42">
        <v>100</v>
      </c>
    </row>
    <row r="113" spans="1:6" s="4" customFormat="1" ht="63" customHeight="1" x14ac:dyDescent="0.3">
      <c r="A113" s="10">
        <v>24</v>
      </c>
      <c r="B113" s="18" t="s">
        <v>138</v>
      </c>
      <c r="C113" s="16" t="s">
        <v>139</v>
      </c>
      <c r="D113" s="45">
        <v>1000</v>
      </c>
      <c r="E113" s="44">
        <v>949.2</v>
      </c>
      <c r="F113" s="44">
        <v>94.9</v>
      </c>
    </row>
    <row r="114" spans="1:6" s="4" customFormat="1" ht="31.5" customHeight="1" x14ac:dyDescent="0.3">
      <c r="A114" s="10"/>
      <c r="B114" s="73" t="s">
        <v>140</v>
      </c>
      <c r="C114" s="73"/>
      <c r="D114" s="43">
        <v>1000</v>
      </c>
      <c r="E114" s="42">
        <v>949.2</v>
      </c>
      <c r="F114" s="42">
        <v>94.9</v>
      </c>
    </row>
    <row r="115" spans="1:6" s="4" customFormat="1" ht="34.5" customHeight="1" x14ac:dyDescent="0.3">
      <c r="A115" s="54"/>
      <c r="B115" s="77" t="s">
        <v>148</v>
      </c>
      <c r="C115" s="77"/>
      <c r="D115" s="65">
        <f>D116+D120</f>
        <v>1100</v>
      </c>
      <c r="E115" s="65">
        <f>E116+E120</f>
        <v>418</v>
      </c>
      <c r="F115" s="58">
        <f>E115/D115</f>
        <v>0.38</v>
      </c>
    </row>
    <row r="116" spans="1:6" s="4" customFormat="1" ht="47.25" customHeight="1" x14ac:dyDescent="0.3">
      <c r="A116" s="10">
        <v>25</v>
      </c>
      <c r="B116" s="15" t="s">
        <v>215</v>
      </c>
      <c r="C116" s="16" t="s">
        <v>46</v>
      </c>
      <c r="D116" s="44">
        <v>650</v>
      </c>
      <c r="E116" s="44">
        <v>264.3</v>
      </c>
      <c r="F116" s="44">
        <v>40.700000000000003</v>
      </c>
    </row>
    <row r="117" spans="1:6" s="4" customFormat="1" ht="18.75" x14ac:dyDescent="0.3">
      <c r="A117" s="10"/>
      <c r="B117" s="73" t="s">
        <v>141</v>
      </c>
      <c r="C117" s="73"/>
      <c r="D117" s="42">
        <v>200</v>
      </c>
      <c r="E117" s="42">
        <v>40.4</v>
      </c>
      <c r="F117" s="42">
        <v>20.2</v>
      </c>
    </row>
    <row r="118" spans="1:6" s="4" customFormat="1" ht="30" customHeight="1" x14ac:dyDescent="0.3">
      <c r="A118" s="10"/>
      <c r="B118" s="73" t="s">
        <v>142</v>
      </c>
      <c r="C118" s="73"/>
      <c r="D118" s="42">
        <v>300</v>
      </c>
      <c r="E118" s="42">
        <v>89.8</v>
      </c>
      <c r="F118" s="42">
        <v>29.9</v>
      </c>
    </row>
    <row r="119" spans="1:6" s="4" customFormat="1" ht="28.5" customHeight="1" x14ac:dyDescent="0.3">
      <c r="A119" s="10"/>
      <c r="B119" s="69" t="s">
        <v>143</v>
      </c>
      <c r="C119" s="70"/>
      <c r="D119" s="42">
        <v>150</v>
      </c>
      <c r="E119" s="42">
        <v>134.1</v>
      </c>
      <c r="F119" s="42">
        <v>89.4</v>
      </c>
    </row>
    <row r="120" spans="1:6" s="4" customFormat="1" ht="19.350000000000001" customHeight="1" x14ac:dyDescent="0.3">
      <c r="A120" s="10">
        <v>26</v>
      </c>
      <c r="B120" s="18" t="s">
        <v>145</v>
      </c>
      <c r="C120" s="16" t="s">
        <v>144</v>
      </c>
      <c r="D120" s="44">
        <v>450</v>
      </c>
      <c r="E120" s="44">
        <v>153.69999999999999</v>
      </c>
      <c r="F120" s="44">
        <v>34.200000000000003</v>
      </c>
    </row>
    <row r="121" spans="1:6" s="4" customFormat="1" ht="21" customHeight="1" x14ac:dyDescent="0.3">
      <c r="A121" s="10"/>
      <c r="B121" s="76" t="s">
        <v>146</v>
      </c>
      <c r="C121" s="76"/>
      <c r="D121" s="42">
        <v>450</v>
      </c>
      <c r="E121" s="42">
        <v>153.69999999999999</v>
      </c>
      <c r="F121" s="42">
        <v>34.200000000000003</v>
      </c>
    </row>
    <row r="122" spans="1:6" s="4" customFormat="1" ht="51" customHeight="1" x14ac:dyDescent="0.3">
      <c r="A122" s="54"/>
      <c r="B122" s="77" t="s">
        <v>154</v>
      </c>
      <c r="C122" s="77"/>
      <c r="D122" s="59">
        <f>D123+D127</f>
        <v>167.1</v>
      </c>
      <c r="E122" s="59">
        <f>E123+E127</f>
        <v>135.89999999999998</v>
      </c>
      <c r="F122" s="58">
        <f>E122/D122</f>
        <v>0.81328545780969463</v>
      </c>
    </row>
    <row r="123" spans="1:6" s="4" customFormat="1" ht="42" customHeight="1" x14ac:dyDescent="0.3">
      <c r="A123" s="10">
        <v>27</v>
      </c>
      <c r="B123" s="15" t="s">
        <v>47</v>
      </c>
      <c r="C123" s="16" t="s">
        <v>48</v>
      </c>
      <c r="D123" s="30">
        <v>100.1</v>
      </c>
      <c r="E123" s="30">
        <v>71.3</v>
      </c>
      <c r="F123" s="30">
        <v>71.3</v>
      </c>
    </row>
    <row r="124" spans="1:6" s="4" customFormat="1" ht="19.350000000000001" customHeight="1" x14ac:dyDescent="0.3">
      <c r="A124" s="10"/>
      <c r="B124" s="76" t="s">
        <v>147</v>
      </c>
      <c r="C124" s="76"/>
      <c r="D124" s="42">
        <v>50</v>
      </c>
      <c r="E124" s="42">
        <v>21.3</v>
      </c>
      <c r="F124" s="42">
        <v>42.6</v>
      </c>
    </row>
    <row r="125" spans="1:6" s="4" customFormat="1" ht="23.25" customHeight="1" x14ac:dyDescent="0.3">
      <c r="A125" s="10"/>
      <c r="B125" s="76" t="s">
        <v>175</v>
      </c>
      <c r="C125" s="76"/>
      <c r="D125" s="42">
        <v>20.100000000000001</v>
      </c>
      <c r="E125" s="42">
        <v>20.100000000000001</v>
      </c>
      <c r="F125" s="42">
        <v>100</v>
      </c>
    </row>
    <row r="126" spans="1:6" s="4" customFormat="1" ht="24" customHeight="1" x14ac:dyDescent="0.3">
      <c r="A126" s="10"/>
      <c r="B126" s="76" t="s">
        <v>155</v>
      </c>
      <c r="C126" s="76"/>
      <c r="D126" s="42">
        <v>30</v>
      </c>
      <c r="E126" s="42">
        <v>29.9</v>
      </c>
      <c r="F126" s="42">
        <v>99.7</v>
      </c>
    </row>
    <row r="127" spans="1:6" s="4" customFormat="1" ht="23.25" customHeight="1" x14ac:dyDescent="0.3">
      <c r="A127" s="10">
        <v>28</v>
      </c>
      <c r="B127" s="18" t="s">
        <v>31</v>
      </c>
      <c r="C127" s="11" t="s">
        <v>32</v>
      </c>
      <c r="D127" s="42">
        <v>67</v>
      </c>
      <c r="E127" s="42">
        <v>64.599999999999994</v>
      </c>
      <c r="F127" s="42">
        <v>96.4</v>
      </c>
    </row>
    <row r="128" spans="1:6" s="4" customFormat="1" ht="23.25" customHeight="1" x14ac:dyDescent="0.3">
      <c r="A128" s="10"/>
      <c r="B128" s="73" t="s">
        <v>156</v>
      </c>
      <c r="C128" s="73"/>
      <c r="D128" s="42">
        <v>44.6</v>
      </c>
      <c r="E128" s="42">
        <v>44.6</v>
      </c>
      <c r="F128" s="42">
        <v>100</v>
      </c>
    </row>
    <row r="129" spans="1:6" s="4" customFormat="1" ht="34.5" customHeight="1" x14ac:dyDescent="0.3">
      <c r="A129" s="10"/>
      <c r="B129" s="73" t="s">
        <v>157</v>
      </c>
      <c r="C129" s="73"/>
      <c r="D129" s="42">
        <v>22.4</v>
      </c>
      <c r="E129" s="42">
        <v>20</v>
      </c>
      <c r="F129" s="42">
        <v>89.3</v>
      </c>
    </row>
    <row r="130" spans="1:6" s="4" customFormat="1" ht="40.5" customHeight="1" x14ac:dyDescent="0.3">
      <c r="A130" s="54"/>
      <c r="B130" s="77" t="s">
        <v>152</v>
      </c>
      <c r="C130" s="77"/>
      <c r="D130" s="59">
        <f>D131+D134</f>
        <v>32998</v>
      </c>
      <c r="E130" s="59">
        <f>E131+E134</f>
        <v>32970.1</v>
      </c>
      <c r="F130" s="58">
        <f>E130/D130</f>
        <v>0.99915449421177038</v>
      </c>
    </row>
    <row r="131" spans="1:6" s="4" customFormat="1" ht="90.75" customHeight="1" x14ac:dyDescent="0.3">
      <c r="A131" s="10">
        <v>29</v>
      </c>
      <c r="B131" s="26" t="s">
        <v>159</v>
      </c>
      <c r="C131" s="16" t="s">
        <v>158</v>
      </c>
      <c r="D131" s="45">
        <v>12000</v>
      </c>
      <c r="E131" s="45">
        <v>11983</v>
      </c>
      <c r="F131" s="44">
        <v>99.9</v>
      </c>
    </row>
    <row r="132" spans="1:6" s="4" customFormat="1" ht="41.45" customHeight="1" x14ac:dyDescent="0.3">
      <c r="A132" s="10"/>
      <c r="B132" s="73" t="s">
        <v>160</v>
      </c>
      <c r="C132" s="73"/>
      <c r="D132" s="43">
        <v>11558.3</v>
      </c>
      <c r="E132" s="42">
        <v>11558.3</v>
      </c>
      <c r="F132" s="42">
        <v>100</v>
      </c>
    </row>
    <row r="133" spans="1:6" s="4" customFormat="1" ht="30" customHeight="1" x14ac:dyDescent="0.3">
      <c r="A133" s="10"/>
      <c r="B133" s="69" t="s">
        <v>161</v>
      </c>
      <c r="C133" s="70"/>
      <c r="D133" s="42">
        <v>441.7</v>
      </c>
      <c r="E133" s="42">
        <v>424.7</v>
      </c>
      <c r="F133" s="42">
        <v>96.2</v>
      </c>
    </row>
    <row r="134" spans="1:6" s="4" customFormat="1" ht="57" customHeight="1" x14ac:dyDescent="0.3">
      <c r="A134" s="10">
        <v>30</v>
      </c>
      <c r="B134" s="18" t="s">
        <v>162</v>
      </c>
      <c r="C134" s="16" t="s">
        <v>163</v>
      </c>
      <c r="D134" s="45">
        <v>20998</v>
      </c>
      <c r="E134" s="45">
        <v>20987.1</v>
      </c>
      <c r="F134" s="44">
        <v>100</v>
      </c>
    </row>
    <row r="135" spans="1:6" s="4" customFormat="1" ht="108" customHeight="1" x14ac:dyDescent="0.3">
      <c r="A135" s="10"/>
      <c r="B135" s="73" t="s">
        <v>223</v>
      </c>
      <c r="C135" s="73"/>
      <c r="D135" s="43">
        <v>20840</v>
      </c>
      <c r="E135" s="43">
        <v>20839</v>
      </c>
      <c r="F135" s="42">
        <v>100</v>
      </c>
    </row>
    <row r="136" spans="1:6" s="4" customFormat="1" ht="26.25" customHeight="1" x14ac:dyDescent="0.3">
      <c r="A136" s="10"/>
      <c r="B136" s="69" t="s">
        <v>216</v>
      </c>
      <c r="C136" s="70"/>
      <c r="D136" s="43">
        <v>48</v>
      </c>
      <c r="E136" s="43">
        <v>44.3</v>
      </c>
      <c r="F136" s="42">
        <v>92.3</v>
      </c>
    </row>
    <row r="137" spans="1:6" s="4" customFormat="1" ht="39.6" customHeight="1" x14ac:dyDescent="0.3">
      <c r="A137" s="10"/>
      <c r="B137" s="76" t="s">
        <v>49</v>
      </c>
      <c r="C137" s="76"/>
      <c r="D137" s="42">
        <v>110</v>
      </c>
      <c r="E137" s="42">
        <v>103.7</v>
      </c>
      <c r="F137" s="42">
        <v>94.3</v>
      </c>
    </row>
    <row r="138" spans="1:6" s="4" customFormat="1" ht="35.25" customHeight="1" x14ac:dyDescent="0.3">
      <c r="A138" s="54"/>
      <c r="B138" s="77" t="s">
        <v>153</v>
      </c>
      <c r="C138" s="77"/>
      <c r="D138" s="59">
        <f>D139+D141+D143+D147+D149+D151+D155+D159</f>
        <v>160166.59999999998</v>
      </c>
      <c r="E138" s="59">
        <f>E139+E141+E143+E147+E149+E151+E155+E157+E159</f>
        <v>157000.69999999998</v>
      </c>
      <c r="F138" s="58">
        <f>E138/D138</f>
        <v>0.98023370665294762</v>
      </c>
    </row>
    <row r="139" spans="1:6" s="4" customFormat="1" ht="60" customHeight="1" x14ac:dyDescent="0.3">
      <c r="A139" s="10">
        <v>31</v>
      </c>
      <c r="B139" s="15" t="s">
        <v>164</v>
      </c>
      <c r="C139" s="16" t="s">
        <v>165</v>
      </c>
      <c r="D139" s="45">
        <v>33300</v>
      </c>
      <c r="E139" s="45">
        <v>31888.3</v>
      </c>
      <c r="F139" s="44">
        <v>96.9</v>
      </c>
    </row>
    <row r="140" spans="1:6" s="4" customFormat="1" ht="58.5" customHeight="1" x14ac:dyDescent="0.3">
      <c r="A140" s="10"/>
      <c r="B140" s="73" t="s">
        <v>166</v>
      </c>
      <c r="C140" s="73"/>
      <c r="D140" s="43">
        <v>33300</v>
      </c>
      <c r="E140" s="43">
        <v>31888.3</v>
      </c>
      <c r="F140" s="42">
        <v>96.9</v>
      </c>
    </row>
    <row r="141" spans="1:6" s="4" customFormat="1" ht="62.25" customHeight="1" x14ac:dyDescent="0.3">
      <c r="A141" s="10">
        <v>32</v>
      </c>
      <c r="B141" s="27" t="s">
        <v>167</v>
      </c>
      <c r="C141" s="16" t="s">
        <v>168</v>
      </c>
      <c r="D141" s="42">
        <v>140.30000000000001</v>
      </c>
      <c r="E141" s="42">
        <v>110.3</v>
      </c>
      <c r="F141" s="42">
        <v>78.599999999999994</v>
      </c>
    </row>
    <row r="142" spans="1:6" s="4" customFormat="1" ht="30" customHeight="1" x14ac:dyDescent="0.3">
      <c r="A142" s="10"/>
      <c r="B142" s="73" t="s">
        <v>50</v>
      </c>
      <c r="C142" s="73"/>
      <c r="D142" s="42">
        <v>140.30000000000001</v>
      </c>
      <c r="E142" s="42">
        <v>110.3</v>
      </c>
      <c r="F142" s="51">
        <v>78.599999999999994</v>
      </c>
    </row>
    <row r="143" spans="1:6" s="4" customFormat="1" ht="48" customHeight="1" x14ac:dyDescent="0.3">
      <c r="A143" s="10">
        <v>33</v>
      </c>
      <c r="B143" s="13" t="s">
        <v>169</v>
      </c>
      <c r="C143" s="16" t="s">
        <v>170</v>
      </c>
      <c r="D143" s="45">
        <v>80147.399999999994</v>
      </c>
      <c r="E143" s="45">
        <v>80096.7</v>
      </c>
      <c r="F143" s="44">
        <v>99.9</v>
      </c>
    </row>
    <row r="144" spans="1:6" s="4" customFormat="1" ht="32.25" customHeight="1" x14ac:dyDescent="0.3">
      <c r="A144" s="10"/>
      <c r="B144" s="75" t="s">
        <v>171</v>
      </c>
      <c r="C144" s="75"/>
      <c r="D144" s="43">
        <v>10842.5</v>
      </c>
      <c r="E144" s="43">
        <v>10842.5</v>
      </c>
      <c r="F144" s="42">
        <v>100</v>
      </c>
    </row>
    <row r="145" spans="1:6" s="4" customFormat="1" ht="37.5" customHeight="1" x14ac:dyDescent="0.3">
      <c r="A145" s="10"/>
      <c r="B145" s="73" t="s">
        <v>51</v>
      </c>
      <c r="C145" s="73"/>
      <c r="D145" s="43">
        <v>59604.1</v>
      </c>
      <c r="E145" s="43">
        <v>59603.5</v>
      </c>
      <c r="F145" s="42">
        <v>100</v>
      </c>
    </row>
    <row r="146" spans="1:6" s="4" customFormat="1" ht="54.95" customHeight="1" x14ac:dyDescent="0.3">
      <c r="A146" s="10"/>
      <c r="B146" s="73" t="s">
        <v>172</v>
      </c>
      <c r="C146" s="73"/>
      <c r="D146" s="43">
        <v>9700.7999999999993</v>
      </c>
      <c r="E146" s="43">
        <v>9650.7000000000007</v>
      </c>
      <c r="F146" s="42">
        <v>99.5</v>
      </c>
    </row>
    <row r="147" spans="1:6" s="4" customFormat="1" ht="54.95" customHeight="1" x14ac:dyDescent="0.3">
      <c r="A147" s="10">
        <v>34</v>
      </c>
      <c r="B147" s="15" t="s">
        <v>52</v>
      </c>
      <c r="C147" s="16" t="s">
        <v>53</v>
      </c>
      <c r="D147" s="45">
        <v>1200</v>
      </c>
      <c r="E147" s="45">
        <v>1155.5999999999999</v>
      </c>
      <c r="F147" s="44">
        <v>96.3</v>
      </c>
    </row>
    <row r="148" spans="1:6" s="4" customFormat="1" ht="19.350000000000001" customHeight="1" x14ac:dyDescent="0.3">
      <c r="A148" s="10"/>
      <c r="B148" s="73" t="s">
        <v>173</v>
      </c>
      <c r="C148" s="73"/>
      <c r="D148" s="43">
        <v>1200</v>
      </c>
      <c r="E148" s="43">
        <v>1155.5999999999999</v>
      </c>
      <c r="F148" s="42">
        <v>96.3</v>
      </c>
    </row>
    <row r="149" spans="1:6" s="4" customFormat="1" ht="56.25" x14ac:dyDescent="0.3">
      <c r="A149" s="10">
        <v>35</v>
      </c>
      <c r="B149" s="15" t="s">
        <v>176</v>
      </c>
      <c r="C149" s="11" t="s">
        <v>174</v>
      </c>
      <c r="D149" s="45">
        <v>1007</v>
      </c>
      <c r="E149" s="45">
        <v>1002.8</v>
      </c>
      <c r="F149" s="44">
        <v>99.6</v>
      </c>
    </row>
    <row r="150" spans="1:6" s="4" customFormat="1" ht="40.5" customHeight="1" x14ac:dyDescent="0.3">
      <c r="A150" s="10"/>
      <c r="B150" s="74" t="s">
        <v>54</v>
      </c>
      <c r="C150" s="74"/>
      <c r="D150" s="43">
        <v>1007</v>
      </c>
      <c r="E150" s="43">
        <v>1002.8</v>
      </c>
      <c r="F150" s="42">
        <v>99.6</v>
      </c>
    </row>
    <row r="151" spans="1:6" s="4" customFormat="1" ht="49.5" customHeight="1" x14ac:dyDescent="0.3">
      <c r="A151" s="10">
        <v>36</v>
      </c>
      <c r="B151" s="15" t="s">
        <v>177</v>
      </c>
      <c r="C151" s="11" t="s">
        <v>178</v>
      </c>
      <c r="D151" s="30">
        <v>2868.9</v>
      </c>
      <c r="E151" s="30">
        <v>2849.9</v>
      </c>
      <c r="F151" s="30">
        <v>99.3</v>
      </c>
    </row>
    <row r="152" spans="1:6" s="4" customFormat="1" ht="19.350000000000001" customHeight="1" x14ac:dyDescent="0.3">
      <c r="A152" s="10"/>
      <c r="B152" s="73" t="s">
        <v>179</v>
      </c>
      <c r="C152" s="73"/>
      <c r="D152" s="38">
        <v>506.4</v>
      </c>
      <c r="E152" s="52">
        <v>487.4</v>
      </c>
      <c r="F152" s="42">
        <v>96.2</v>
      </c>
    </row>
    <row r="153" spans="1:6" s="4" customFormat="1" ht="18.75" x14ac:dyDescent="0.3">
      <c r="A153" s="10"/>
      <c r="B153" s="73" t="s">
        <v>180</v>
      </c>
      <c r="C153" s="73"/>
      <c r="D153" s="47">
        <v>23.4</v>
      </c>
      <c r="E153" s="42">
        <v>23.4</v>
      </c>
      <c r="F153" s="42">
        <v>100</v>
      </c>
    </row>
    <row r="154" spans="1:6" s="4" customFormat="1" ht="30" customHeight="1" x14ac:dyDescent="0.3">
      <c r="A154" s="10"/>
      <c r="B154" s="69" t="s">
        <v>191</v>
      </c>
      <c r="C154" s="70"/>
      <c r="D154" s="53">
        <v>2339.1</v>
      </c>
      <c r="E154" s="43">
        <v>2339.1</v>
      </c>
      <c r="F154" s="42">
        <v>100</v>
      </c>
    </row>
    <row r="155" spans="1:6" s="4" customFormat="1" ht="37.5" x14ac:dyDescent="0.3">
      <c r="A155" s="10">
        <v>37</v>
      </c>
      <c r="B155" s="18" t="s">
        <v>181</v>
      </c>
      <c r="C155" s="16" t="s">
        <v>55</v>
      </c>
      <c r="D155" s="44">
        <v>885</v>
      </c>
      <c r="E155" s="44">
        <v>879.2</v>
      </c>
      <c r="F155" s="44">
        <v>99.3</v>
      </c>
    </row>
    <row r="156" spans="1:6" s="4" customFormat="1" ht="30" customHeight="1" x14ac:dyDescent="0.3">
      <c r="A156" s="10"/>
      <c r="B156" s="73" t="s">
        <v>182</v>
      </c>
      <c r="C156" s="73"/>
      <c r="D156" s="42">
        <v>885</v>
      </c>
      <c r="E156" s="42">
        <v>879.2</v>
      </c>
      <c r="F156" s="42">
        <v>99.3</v>
      </c>
    </row>
    <row r="157" spans="1:6" s="4" customFormat="1" ht="37.5" x14ac:dyDescent="0.3">
      <c r="A157" s="10">
        <v>38</v>
      </c>
      <c r="B157" s="17" t="s">
        <v>183</v>
      </c>
      <c r="C157" s="16" t="s">
        <v>56</v>
      </c>
      <c r="D157" s="44">
        <v>570</v>
      </c>
      <c r="E157" s="44">
        <v>559.20000000000005</v>
      </c>
      <c r="F157" s="44">
        <v>98.1</v>
      </c>
    </row>
    <row r="158" spans="1:6" s="4" customFormat="1" ht="30" customHeight="1" x14ac:dyDescent="0.3">
      <c r="A158" s="10"/>
      <c r="B158" s="71" t="s">
        <v>184</v>
      </c>
      <c r="C158" s="71"/>
      <c r="D158" s="42">
        <v>570</v>
      </c>
      <c r="E158" s="42">
        <v>559.20000000000005</v>
      </c>
      <c r="F158" s="42">
        <v>98.1</v>
      </c>
    </row>
    <row r="159" spans="1:6" s="4" customFormat="1" ht="57.75" customHeight="1" x14ac:dyDescent="0.3">
      <c r="A159" s="10">
        <v>39</v>
      </c>
      <c r="B159" s="15" t="s">
        <v>185</v>
      </c>
      <c r="C159" s="11" t="s">
        <v>186</v>
      </c>
      <c r="D159" s="30">
        <v>40618</v>
      </c>
      <c r="E159" s="30">
        <v>38458.699999999997</v>
      </c>
      <c r="F159" s="30">
        <v>94.7</v>
      </c>
    </row>
    <row r="160" spans="1:6" s="4" customFormat="1" ht="19.350000000000001" customHeight="1" x14ac:dyDescent="0.3">
      <c r="A160" s="10"/>
      <c r="B160" s="67" t="s">
        <v>187</v>
      </c>
      <c r="C160" s="68"/>
      <c r="D160" s="43">
        <v>10055.9</v>
      </c>
      <c r="E160" s="43">
        <v>10053.700000000001</v>
      </c>
      <c r="F160" s="42">
        <v>99.9</v>
      </c>
    </row>
    <row r="161" spans="1:6" s="4" customFormat="1" ht="19.5" x14ac:dyDescent="0.3">
      <c r="A161" s="10"/>
      <c r="B161" s="67" t="s">
        <v>188</v>
      </c>
      <c r="C161" s="68"/>
      <c r="D161" s="43">
        <v>21502.3</v>
      </c>
      <c r="E161" s="43">
        <v>19350.099999999999</v>
      </c>
      <c r="F161" s="42">
        <v>90</v>
      </c>
    </row>
    <row r="162" spans="1:6" s="4" customFormat="1" ht="30" customHeight="1" x14ac:dyDescent="0.3">
      <c r="A162" s="10"/>
      <c r="B162" s="67" t="s">
        <v>189</v>
      </c>
      <c r="C162" s="68"/>
      <c r="D162" s="43">
        <v>90.1</v>
      </c>
      <c r="E162" s="43">
        <v>89</v>
      </c>
      <c r="F162" s="42">
        <v>98.8</v>
      </c>
    </row>
    <row r="163" spans="1:6" s="4" customFormat="1" ht="19.5" x14ac:dyDescent="0.3">
      <c r="A163" s="10"/>
      <c r="B163" s="67" t="s">
        <v>190</v>
      </c>
      <c r="C163" s="68"/>
      <c r="D163" s="43">
        <v>6775.9</v>
      </c>
      <c r="E163" s="43">
        <v>6772.1</v>
      </c>
      <c r="F163" s="42">
        <v>99.9</v>
      </c>
    </row>
    <row r="164" spans="1:6" s="4" customFormat="1" ht="28.35" customHeight="1" x14ac:dyDescent="0.3">
      <c r="A164" s="10"/>
      <c r="B164" s="67" t="s">
        <v>192</v>
      </c>
      <c r="C164" s="68"/>
      <c r="D164" s="43">
        <v>2193.8000000000002</v>
      </c>
      <c r="E164" s="43">
        <v>2193.8000000000002</v>
      </c>
      <c r="F164" s="42">
        <v>100</v>
      </c>
    </row>
    <row r="165" spans="1:6" s="4" customFormat="1" ht="28.35" customHeight="1" x14ac:dyDescent="0.3">
      <c r="A165" s="54"/>
      <c r="B165" s="101" t="s">
        <v>217</v>
      </c>
      <c r="C165" s="102"/>
      <c r="D165" s="59">
        <v>19028.3</v>
      </c>
      <c r="E165" s="59">
        <v>18594.7</v>
      </c>
      <c r="F165" s="58">
        <f>E165/D165</f>
        <v>0.97721288817182839</v>
      </c>
    </row>
    <row r="166" spans="1:6" s="4" customFormat="1" ht="57.75" customHeight="1" x14ac:dyDescent="0.3">
      <c r="A166" s="10">
        <v>40</v>
      </c>
      <c r="B166" s="15" t="s">
        <v>193</v>
      </c>
      <c r="C166" s="11" t="s">
        <v>194</v>
      </c>
      <c r="D166" s="30">
        <v>19028.3</v>
      </c>
      <c r="E166" s="30">
        <v>18294.7</v>
      </c>
      <c r="F166" s="57">
        <f>E166/D166</f>
        <v>0.96144689751580548</v>
      </c>
    </row>
    <row r="167" spans="1:6" s="4" customFormat="1" ht="23.25" customHeight="1" x14ac:dyDescent="0.3">
      <c r="A167" s="10"/>
      <c r="B167" s="67" t="s">
        <v>195</v>
      </c>
      <c r="C167" s="103"/>
      <c r="D167" s="43">
        <v>4972.6000000000004</v>
      </c>
      <c r="E167" s="43">
        <v>4969.6000000000004</v>
      </c>
      <c r="F167" s="42">
        <v>99.9</v>
      </c>
    </row>
    <row r="168" spans="1:6" s="4" customFormat="1" ht="39" customHeight="1" x14ac:dyDescent="0.3">
      <c r="A168" s="10"/>
      <c r="B168" s="28" t="s">
        <v>196</v>
      </c>
      <c r="C168" s="29"/>
      <c r="D168" s="42">
        <v>992.8</v>
      </c>
      <c r="E168" s="42">
        <v>985.2</v>
      </c>
      <c r="F168" s="42">
        <v>99.2</v>
      </c>
    </row>
    <row r="169" spans="1:6" s="4" customFormat="1" ht="21.6" customHeight="1" x14ac:dyDescent="0.3">
      <c r="A169" s="10"/>
      <c r="B169" s="67" t="s">
        <v>197</v>
      </c>
      <c r="C169" s="68"/>
      <c r="D169" s="42">
        <v>578</v>
      </c>
      <c r="E169" s="42">
        <v>578</v>
      </c>
      <c r="F169" s="42">
        <v>100</v>
      </c>
    </row>
    <row r="170" spans="1:6" s="4" customFormat="1" ht="21.6" customHeight="1" x14ac:dyDescent="0.3">
      <c r="A170" s="10"/>
      <c r="B170" s="67" t="s">
        <v>198</v>
      </c>
      <c r="C170" s="68"/>
      <c r="D170" s="42">
        <v>875.6</v>
      </c>
      <c r="E170" s="42">
        <v>875.6</v>
      </c>
      <c r="F170" s="42">
        <v>100</v>
      </c>
    </row>
    <row r="171" spans="1:6" s="4" customFormat="1" ht="21.6" customHeight="1" x14ac:dyDescent="0.3">
      <c r="A171" s="10"/>
      <c r="B171" s="67" t="s">
        <v>199</v>
      </c>
      <c r="C171" s="68"/>
      <c r="D171" s="43">
        <v>1035.2</v>
      </c>
      <c r="E171" s="43">
        <v>1035.2</v>
      </c>
      <c r="F171" s="42">
        <v>100</v>
      </c>
    </row>
    <row r="172" spans="1:6" s="4" customFormat="1" ht="25.5" customHeight="1" x14ac:dyDescent="0.3">
      <c r="A172" s="10"/>
      <c r="B172" s="67" t="s">
        <v>200</v>
      </c>
      <c r="C172" s="68"/>
      <c r="D172" s="42">
        <v>588.79999999999995</v>
      </c>
      <c r="E172" s="42">
        <v>588.79999999999995</v>
      </c>
      <c r="F172" s="42">
        <v>100</v>
      </c>
    </row>
    <row r="173" spans="1:6" s="4" customFormat="1" ht="20.25" customHeight="1" x14ac:dyDescent="0.3">
      <c r="A173" s="10"/>
      <c r="B173" s="67" t="s">
        <v>201</v>
      </c>
      <c r="C173" s="68"/>
      <c r="D173" s="42">
        <v>947.6</v>
      </c>
      <c r="E173" s="42">
        <v>947.6</v>
      </c>
      <c r="F173" s="42">
        <v>68.3</v>
      </c>
    </row>
    <row r="174" spans="1:6" s="4" customFormat="1" ht="31.5" customHeight="1" x14ac:dyDescent="0.3">
      <c r="A174" s="10"/>
      <c r="B174" s="67" t="s">
        <v>202</v>
      </c>
      <c r="C174" s="68"/>
      <c r="D174" s="42">
        <v>795</v>
      </c>
      <c r="E174" s="42">
        <v>794</v>
      </c>
      <c r="F174" s="42">
        <v>99.9</v>
      </c>
    </row>
    <row r="175" spans="1:6" s="4" customFormat="1" ht="20.25" customHeight="1" x14ac:dyDescent="0.3">
      <c r="A175" s="10"/>
      <c r="B175" s="67" t="s">
        <v>203</v>
      </c>
      <c r="C175" s="68"/>
      <c r="D175" s="42">
        <v>253.1</v>
      </c>
      <c r="E175" s="42">
        <v>253.1</v>
      </c>
      <c r="F175" s="42">
        <v>100</v>
      </c>
    </row>
    <row r="176" spans="1:6" s="4" customFormat="1" ht="21.75" customHeight="1" x14ac:dyDescent="0.3">
      <c r="A176" s="10"/>
      <c r="B176" s="67" t="s">
        <v>204</v>
      </c>
      <c r="C176" s="68"/>
      <c r="D176" s="43">
        <v>1001.4</v>
      </c>
      <c r="E176" s="43">
        <v>1000.7</v>
      </c>
      <c r="F176" s="42">
        <v>99.9</v>
      </c>
    </row>
    <row r="177" spans="1:7" s="4" customFormat="1" ht="18.75" customHeight="1" x14ac:dyDescent="0.3">
      <c r="A177" s="10"/>
      <c r="B177" s="67" t="s">
        <v>205</v>
      </c>
      <c r="C177" s="68"/>
      <c r="D177" s="42">
        <v>676.8</v>
      </c>
      <c r="E177" s="42">
        <v>676.8</v>
      </c>
      <c r="F177" s="42">
        <v>100</v>
      </c>
    </row>
    <row r="178" spans="1:7" s="4" customFormat="1" ht="17.25" customHeight="1" x14ac:dyDescent="0.3">
      <c r="A178" s="10"/>
      <c r="B178" s="67" t="s">
        <v>206</v>
      </c>
      <c r="C178" s="68"/>
      <c r="D178" s="43">
        <v>2028.4</v>
      </c>
      <c r="E178" s="43">
        <v>2028.4</v>
      </c>
      <c r="F178" s="42">
        <v>100</v>
      </c>
    </row>
    <row r="179" spans="1:7" s="4" customFormat="1" ht="17.25" customHeight="1" x14ac:dyDescent="0.3">
      <c r="A179" s="10"/>
      <c r="B179" s="67" t="s">
        <v>207</v>
      </c>
      <c r="C179" s="68"/>
      <c r="D179" s="42">
        <v>98.3</v>
      </c>
      <c r="E179" s="42">
        <v>98.3</v>
      </c>
      <c r="F179" s="42">
        <v>100</v>
      </c>
    </row>
    <row r="180" spans="1:7" s="4" customFormat="1" ht="17.25" customHeight="1" x14ac:dyDescent="0.3">
      <c r="A180" s="10"/>
      <c r="B180" s="67" t="s">
        <v>208</v>
      </c>
      <c r="C180" s="68"/>
      <c r="D180" s="43">
        <v>1008.9</v>
      </c>
      <c r="E180" s="43">
        <v>1002.1</v>
      </c>
      <c r="F180" s="31" t="s">
        <v>209</v>
      </c>
    </row>
    <row r="181" spans="1:7" s="4" customFormat="1" ht="17.25" customHeight="1" x14ac:dyDescent="0.3">
      <c r="A181" s="10"/>
      <c r="B181" s="67" t="s">
        <v>210</v>
      </c>
      <c r="C181" s="68"/>
      <c r="D181" s="43">
        <v>1500</v>
      </c>
      <c r="E181" s="43">
        <v>1438.3</v>
      </c>
      <c r="F181" s="42">
        <v>95.9</v>
      </c>
    </row>
    <row r="182" spans="1:7" s="4" customFormat="1" ht="17.25" customHeight="1" x14ac:dyDescent="0.3">
      <c r="A182" s="10"/>
      <c r="B182" s="67" t="s">
        <v>211</v>
      </c>
      <c r="C182" s="68"/>
      <c r="D182" s="42">
        <v>673.1</v>
      </c>
      <c r="E182" s="42">
        <v>330.3</v>
      </c>
      <c r="F182" s="42">
        <v>49.1</v>
      </c>
    </row>
    <row r="183" spans="1:7" s="4" customFormat="1" ht="17.25" customHeight="1" x14ac:dyDescent="0.3">
      <c r="A183" s="10"/>
      <c r="B183" s="67" t="s">
        <v>212</v>
      </c>
      <c r="C183" s="68"/>
      <c r="D183" s="43">
        <v>1002.7</v>
      </c>
      <c r="E183" s="42">
        <v>992.7</v>
      </c>
      <c r="F183" s="42">
        <v>99</v>
      </c>
    </row>
    <row r="184" spans="1:7" s="4" customFormat="1" ht="17.25" customHeight="1" x14ac:dyDescent="0.3">
      <c r="A184" s="54"/>
      <c r="B184" s="72" t="s">
        <v>57</v>
      </c>
      <c r="C184" s="72"/>
      <c r="D184" s="65">
        <f>D165+D138+D130+D122+D115+D100+D91+D51+D16</f>
        <v>263899.04999999993</v>
      </c>
      <c r="E184" s="65">
        <f>E165+E138+E130+E122+E115+E100+E91+E51+E16</f>
        <v>258738.19999999998</v>
      </c>
      <c r="F184" s="58">
        <f>E184/D184</f>
        <v>0.98044384775163096</v>
      </c>
    </row>
    <row r="185" spans="1:7" s="4" customFormat="1" ht="17.25" customHeight="1" x14ac:dyDescent="0.3">
      <c r="A185" s="19"/>
      <c r="B185" s="19"/>
      <c r="C185" s="61"/>
      <c r="D185" s="62"/>
      <c r="E185" s="62"/>
      <c r="F185" s="62"/>
    </row>
    <row r="186" spans="1:7" s="4" customFormat="1" ht="17.25" customHeight="1" x14ac:dyDescent="0.3">
      <c r="A186"/>
      <c r="B186"/>
      <c r="C186"/>
      <c r="D186" s="39"/>
      <c r="E186" s="39"/>
      <c r="F186" s="39"/>
      <c r="G186" s="63"/>
    </row>
    <row r="187" spans="1:7" s="4" customFormat="1" ht="31.5" customHeight="1" x14ac:dyDescent="0.3">
      <c r="A187"/>
      <c r="B187" s="21" t="s">
        <v>224</v>
      </c>
      <c r="C187"/>
      <c r="D187" s="39"/>
      <c r="E187" s="64" t="s">
        <v>225</v>
      </c>
      <c r="F187" s="39"/>
    </row>
    <row r="188" spans="1:7" s="4" customFormat="1" ht="31.5" customHeight="1" x14ac:dyDescent="0.3">
      <c r="A188"/>
      <c r="B188" s="21"/>
      <c r="C188"/>
      <c r="D188" s="39"/>
      <c r="E188" s="40"/>
      <c r="F188" s="39"/>
    </row>
    <row r="189" spans="1:7" s="4" customFormat="1" ht="18" customHeight="1" x14ac:dyDescent="0.3">
      <c r="A189"/>
      <c r="B189"/>
      <c r="C189"/>
      <c r="D189" s="39"/>
      <c r="E189" s="39"/>
      <c r="F189" s="39"/>
    </row>
    <row r="190" spans="1:7" s="4" customFormat="1" ht="18" customHeight="1" x14ac:dyDescent="0.3">
      <c r="A190"/>
      <c r="B190"/>
      <c r="C190"/>
      <c r="D190" s="39"/>
      <c r="E190" s="39"/>
      <c r="F190" s="39"/>
    </row>
    <row r="191" spans="1:7" s="4" customFormat="1" ht="28.35" customHeight="1" x14ac:dyDescent="0.3">
      <c r="A191"/>
      <c r="B191"/>
      <c r="C191"/>
      <c r="D191" s="39"/>
      <c r="E191" s="39"/>
      <c r="F191" s="39"/>
    </row>
    <row r="192" spans="1:7" s="20" customFormat="1" x14ac:dyDescent="0.25">
      <c r="A192"/>
      <c r="B192"/>
      <c r="C192"/>
      <c r="D192" s="39"/>
      <c r="E192" s="39"/>
      <c r="F192" s="39"/>
    </row>
  </sheetData>
  <sheetProtection selectLockedCells="1" selectUnlockedCells="1"/>
  <mergeCells count="146">
    <mergeCell ref="B16:C16"/>
    <mergeCell ref="B18:C18"/>
    <mergeCell ref="B172:C172"/>
    <mergeCell ref="B173:C173"/>
    <mergeCell ref="B109:C109"/>
    <mergeCell ref="B110:C110"/>
    <mergeCell ref="B111:C111"/>
    <mergeCell ref="B112:C112"/>
    <mergeCell ref="B118:C118"/>
    <mergeCell ref="B121:C121"/>
    <mergeCell ref="B122:C122"/>
    <mergeCell ref="B124:C124"/>
    <mergeCell ref="B48:C48"/>
    <mergeCell ref="B136:C136"/>
    <mergeCell ref="B165:C165"/>
    <mergeCell ref="B167:C167"/>
    <mergeCell ref="B171:C171"/>
    <mergeCell ref="B169:C169"/>
    <mergeCell ref="B170:C170"/>
    <mergeCell ref="B32:C32"/>
    <mergeCell ref="B34:C34"/>
    <mergeCell ref="B27:C27"/>
    <mergeCell ref="B35:C35"/>
    <mergeCell ref="B36:C36"/>
    <mergeCell ref="E7:F7"/>
    <mergeCell ref="D8:F8"/>
    <mergeCell ref="C10:C13"/>
    <mergeCell ref="D10:D13"/>
    <mergeCell ref="E10:E13"/>
    <mergeCell ref="A11:A14"/>
    <mergeCell ref="B11:B14"/>
    <mergeCell ref="F11:F14"/>
    <mergeCell ref="E1:F1"/>
    <mergeCell ref="B2:D2"/>
    <mergeCell ref="E2:F2"/>
    <mergeCell ref="B3:D3"/>
    <mergeCell ref="E3:F3"/>
    <mergeCell ref="B4:D4"/>
    <mergeCell ref="E4:G4"/>
    <mergeCell ref="B1:D1"/>
    <mergeCell ref="B6:D6"/>
    <mergeCell ref="B7:D7"/>
    <mergeCell ref="B37:C37"/>
    <mergeCell ref="B20:C20"/>
    <mergeCell ref="B22:C22"/>
    <mergeCell ref="B23:C23"/>
    <mergeCell ref="B29:C29"/>
    <mergeCell ref="B25:C25"/>
    <mergeCell ref="B30:C30"/>
    <mergeCell ref="B53:C53"/>
    <mergeCell ref="B55:C55"/>
    <mergeCell ref="B57:C57"/>
    <mergeCell ref="B58:C58"/>
    <mergeCell ref="B60:C60"/>
    <mergeCell ref="B61:C61"/>
    <mergeCell ref="B41:C41"/>
    <mergeCell ref="B38:C38"/>
    <mergeCell ref="B39:C39"/>
    <mergeCell ref="B40:C40"/>
    <mergeCell ref="B42:C42"/>
    <mergeCell ref="B51:C51"/>
    <mergeCell ref="B43:C43"/>
    <mergeCell ref="B45:C45"/>
    <mergeCell ref="B54:C54"/>
    <mergeCell ref="B47:C47"/>
    <mergeCell ref="B50:C50"/>
    <mergeCell ref="B71:C71"/>
    <mergeCell ref="B72:C72"/>
    <mergeCell ref="B73:C73"/>
    <mergeCell ref="B75:C75"/>
    <mergeCell ref="B76:C76"/>
    <mergeCell ref="B78:C78"/>
    <mergeCell ref="B63:C63"/>
    <mergeCell ref="B64:C64"/>
    <mergeCell ref="B66:C66"/>
    <mergeCell ref="B67:C67"/>
    <mergeCell ref="B68:C68"/>
    <mergeCell ref="B69:C69"/>
    <mergeCell ref="B84:C84"/>
    <mergeCell ref="B88:C88"/>
    <mergeCell ref="B90:C90"/>
    <mergeCell ref="B93:C93"/>
    <mergeCell ref="B79:C79"/>
    <mergeCell ref="B80:C80"/>
    <mergeCell ref="B81:C81"/>
    <mergeCell ref="B82:C82"/>
    <mergeCell ref="B83:C83"/>
    <mergeCell ref="B86:C86"/>
    <mergeCell ref="B94:C94"/>
    <mergeCell ref="B95:C95"/>
    <mergeCell ref="B96:C96"/>
    <mergeCell ref="B97:C97"/>
    <mergeCell ref="B100:C100"/>
    <mergeCell ref="B98:C98"/>
    <mergeCell ref="B99:C99"/>
    <mergeCell ref="B87:C87"/>
    <mergeCell ref="B91:C91"/>
    <mergeCell ref="B125:C125"/>
    <mergeCell ref="B119:C119"/>
    <mergeCell ref="B126:C126"/>
    <mergeCell ref="B130:C130"/>
    <mergeCell ref="B132:C132"/>
    <mergeCell ref="B135:C135"/>
    <mergeCell ref="B102:C102"/>
    <mergeCell ref="B114:C114"/>
    <mergeCell ref="B115:C115"/>
    <mergeCell ref="B117:C117"/>
    <mergeCell ref="B103:C103"/>
    <mergeCell ref="B104:C104"/>
    <mergeCell ref="B105:C105"/>
    <mergeCell ref="B106:C106"/>
    <mergeCell ref="B107:C107"/>
    <mergeCell ref="B108:C108"/>
    <mergeCell ref="B140:C140"/>
    <mergeCell ref="B142:C142"/>
    <mergeCell ref="B144:C144"/>
    <mergeCell ref="B145:C145"/>
    <mergeCell ref="B146:C146"/>
    <mergeCell ref="B156:C156"/>
    <mergeCell ref="B137:C137"/>
    <mergeCell ref="B138:C138"/>
    <mergeCell ref="B128:C128"/>
    <mergeCell ref="B129:C129"/>
    <mergeCell ref="B133:C133"/>
    <mergeCell ref="B164:C164"/>
    <mergeCell ref="B154:C154"/>
    <mergeCell ref="B158:C158"/>
    <mergeCell ref="B184:C184"/>
    <mergeCell ref="B148:C148"/>
    <mergeCell ref="B150:C150"/>
    <mergeCell ref="B152:C152"/>
    <mergeCell ref="B153:C153"/>
    <mergeCell ref="B160:C160"/>
    <mergeCell ref="B161:C161"/>
    <mergeCell ref="B163:C163"/>
    <mergeCell ref="B162:C162"/>
    <mergeCell ref="B183:C183"/>
    <mergeCell ref="B174:C174"/>
    <mergeCell ref="B175:C175"/>
    <mergeCell ref="B176:C176"/>
    <mergeCell ref="B177:C177"/>
    <mergeCell ref="B178:C178"/>
    <mergeCell ref="B179:C179"/>
    <mergeCell ref="B180:C180"/>
    <mergeCell ref="B181:C181"/>
    <mergeCell ref="B182:C182"/>
  </mergeCells>
  <printOptions horizontalCentered="1"/>
  <pageMargins left="0.26527777777777778" right="0.2361111111111111" top="0.39374999999999999" bottom="0.19652777777777777" header="0.51180555555555551" footer="0.51180555555555551"/>
  <pageSetup paperSize="9" scale="57"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2020-02-17T10:31:02Z</cp:lastPrinted>
  <dcterms:created xsi:type="dcterms:W3CDTF">2020-02-14T08:01:00Z</dcterms:created>
  <dcterms:modified xsi:type="dcterms:W3CDTF">2020-02-20T13:25:42Z</dcterms:modified>
</cp:coreProperties>
</file>