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\"/>
    </mc:Choice>
  </mc:AlternateContent>
  <bookViews>
    <workbookView xWindow="0" yWindow="0" windowWidth="21600" windowHeight="8700"/>
  </bookViews>
  <sheets>
    <sheet name="Дод 1" sheetId="4" r:id="rId1"/>
  </sheets>
  <definedNames>
    <definedName name="Z_D045CBB3_E236_4B88_9BC4_A2FE8FE44B31_.wvu.FilterData" localSheetId="0" hidden="1">'Дод 1'!$N$10:$N$30</definedName>
    <definedName name="Z_D045CBB3_E236_4B88_9BC4_A2FE8FE44B31_.wvu.PrintArea" localSheetId="0" hidden="1">'Дод 1'!$A$1:$N$57</definedName>
    <definedName name="Z_D045CBB3_E236_4B88_9BC4_A2FE8FE44B31_.wvu.PrintTitles" localSheetId="0" hidden="1">'Дод 1'!$7:$9</definedName>
    <definedName name="Z_D045CBB3_E236_4B88_9BC4_A2FE8FE44B31_.wvu.Rows" localSheetId="0" hidden="1">'Дод 1'!#REF!,'Дод 1'!#REF!</definedName>
    <definedName name="_xlnm.Print_Titles" localSheetId="0">'Дод 1'!$7:$9</definedName>
    <definedName name="_xlnm.Print_Area" localSheetId="0">'Дод 1'!$A$1:$N$57</definedName>
  </definedNames>
  <calcPr calcId="162913"/>
</workbook>
</file>

<file path=xl/calcChain.xml><?xml version="1.0" encoding="utf-8"?>
<calcChain xmlns="http://schemas.openxmlformats.org/spreadsheetml/2006/main">
  <c r="I36" i="4" l="1"/>
  <c r="G20" i="4" l="1"/>
  <c r="I20" i="4"/>
  <c r="I40" i="4"/>
  <c r="I48" i="4"/>
  <c r="I24" i="4" l="1"/>
  <c r="G12" i="4" l="1"/>
  <c r="I12" i="4" l="1"/>
  <c r="I30" i="4"/>
  <c r="G30" i="4"/>
  <c r="G48" i="4" l="1"/>
  <c r="G36" i="4" l="1"/>
  <c r="I23" i="4" l="1"/>
  <c r="I19" i="4" s="1"/>
  <c r="I11" i="4" l="1"/>
  <c r="G24" i="4"/>
  <c r="G40" i="4" l="1"/>
  <c r="G23" i="4" l="1"/>
  <c r="G19" i="4" s="1"/>
  <c r="G11" i="4" s="1"/>
  <c r="G10" i="4" s="1"/>
  <c r="I10" i="4"/>
  <c r="M11" i="4"/>
  <c r="M10" i="4" s="1"/>
  <c r="L11" i="4"/>
  <c r="K11" i="4"/>
  <c r="K10" i="4" s="1"/>
  <c r="J11" i="4"/>
  <c r="J10" i="4" s="1"/>
</calcChain>
</file>

<file path=xl/sharedStrings.xml><?xml version="1.0" encoding="utf-8"?>
<sst xmlns="http://schemas.openxmlformats.org/spreadsheetml/2006/main" count="121" uniqueCount="51">
  <si>
    <t>Код програмної класифікації видатків та кредитування місцевих бюджетів</t>
  </si>
  <si>
    <t>Код ВКВ/ ТПКВКМБ</t>
  </si>
  <si>
    <t>Код функціональної класифікації видатків та кредитування бюджету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</si>
  <si>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відомчою/ТПКВКМБ </t>
  </si>
  <si>
    <t>Назва об’єктів відповідно  до проектно- кошторисної документації тощо</t>
  </si>
  <si>
    <t>1517320</t>
  </si>
  <si>
    <t>7320</t>
  </si>
  <si>
    <t>1517321</t>
  </si>
  <si>
    <t>7321</t>
  </si>
  <si>
    <t>Будівництво освітніх установ та закладів</t>
  </si>
  <si>
    <t>0443</t>
  </si>
  <si>
    <t>1510000</t>
  </si>
  <si>
    <t>1500000</t>
  </si>
  <si>
    <t>15</t>
  </si>
  <si>
    <t>Будівництво  об'єктів соціально-культурного призначення</t>
  </si>
  <si>
    <t>1517322</t>
  </si>
  <si>
    <t>7322</t>
  </si>
  <si>
    <t>Будівництво медичних установ та закладів</t>
  </si>
  <si>
    <t>1517330</t>
  </si>
  <si>
    <t>7330</t>
  </si>
  <si>
    <t>1517325</t>
  </si>
  <si>
    <t>7325</t>
  </si>
  <si>
    <t>Будівництво споруд, установ та закладів фізичної культури і спорту</t>
  </si>
  <si>
    <t>1517324</t>
  </si>
  <si>
    <t>7324</t>
  </si>
  <si>
    <t>Будівництво установ та закладів культури</t>
  </si>
  <si>
    <t>Будівництво інших об'єктів  комунальної власності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</si>
  <si>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</si>
  <si>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</si>
  <si>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</si>
  <si>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</si>
  <si>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загальна тривалість будівництва  (рік початку і завершення)</t>
  </si>
  <si>
    <t>Рівень  виконання робіт на початок бюджетного періоду,  %</t>
  </si>
  <si>
    <t>Обсяг видатків бюджету розвитку, які спраямовуються на будівництво об'єка у бюджетному періоді, гривень</t>
  </si>
  <si>
    <t>Рівень  готовності об'єкта на кінець бюджетного періоду, %</t>
  </si>
  <si>
    <t>в т.ч. за рахунок коштів місцевого запозичення</t>
  </si>
  <si>
    <t>6030</t>
  </si>
  <si>
    <t>0620</t>
  </si>
  <si>
    <t>Організація благоустрою населених пунктів</t>
  </si>
  <si>
    <t>в тому числі: проектні роботи</t>
  </si>
  <si>
    <t>Управління будівництва та інфраструктури  Мукачівської міської ради (головний розпорядник)</t>
  </si>
  <si>
    <t>Управління будівництва та інфраструктури Мукачівської міської ради  (відповідальний виконавець)</t>
  </si>
  <si>
    <t>Будівництво об'єктів  житлово-комунального господарства</t>
  </si>
  <si>
    <t>Будівництво та  регіональний розвиток</t>
  </si>
  <si>
    <t>Зміни до розподілу коштів бюджету розвитку на здійснення заходів із будівництва, реконструкції,  реставрації та капітального ремонту об'єктів виробничої,
комунікаційної та соціальної інфраструктури за об'єктами у 2021 році</t>
  </si>
  <si>
    <t>Будівництво зовнішніх мереж електропостачання для каналізаційної насосної станції на розі вулиць Підгородська - Дем'яна  Бідного (Поневача Юлія) у м. Мукачево</t>
  </si>
  <si>
    <t>Додаток 1</t>
  </si>
  <si>
    <t xml:space="preserve">             №</t>
  </si>
  <si>
    <t>до рішення     сесії Мукачівської міської ради 8-го скликання</t>
  </si>
  <si>
    <t>Секретар міської ради</t>
  </si>
  <si>
    <t>Я.ЧУБИРКО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</si>
</sst>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6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6"/>
      <color theme="1"/>
      <name val="Cooper Black"/>
      <family val="1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b/>
      <sz val="14"/>
      <color rgb="FFFF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6">
    <xf numFmtId="0" fontId="0" fillId="0" borderId="0"/>
    <xf numFmtId="0" fontId="4" fillId="0" borderId="0">
      <alignment vertical="top"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9" borderId="5" applyNumberFormat="0" applyAlignment="0" applyProtection="0"/>
    <xf numFmtId="0" fontId="8" fillId="22" borderId="6" applyNumberFormat="0" applyAlignment="0" applyProtection="0"/>
    <xf numFmtId="0" fontId="9" fillId="22" borderId="5" applyNumberForma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23" borderId="9" applyNumberFormat="0" applyAlignment="0" applyProtection="0"/>
    <xf numFmtId="0" fontId="13" fillId="24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5" borderId="10" applyNumberFormat="0" applyFon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1" fillId="0" borderId="0"/>
    <xf numFmtId="0" fontId="33" fillId="0" borderId="0"/>
    <xf numFmtId="0" fontId="1" fillId="0" borderId="0"/>
    <xf numFmtId="0" fontId="1" fillId="0" borderId="0"/>
  </cellStyleXfs>
  <cellXfs count="222">
    <xf numFmtId="0" fontId="0" fillId="0" borderId="0" xfId="0"/>
    <xf numFmtId="49" fontId="2" fillId="3" borderId="2" xfId="0" applyNumberFormat="1" applyFont="1" applyFill="1" applyBorder="1" applyAlignment="1" applyProtection="1">
      <alignment horizontal="center" vertical="distributed" wrapText="1"/>
    </xf>
    <xf numFmtId="49" fontId="2" fillId="2" borderId="2" xfId="0" applyNumberFormat="1" applyFont="1" applyFill="1" applyBorder="1" applyAlignment="1">
      <alignment horizontal="center" vertical="center"/>
    </xf>
    <xf numFmtId="0" fontId="22" fillId="0" borderId="0" xfId="39" applyNumberFormat="1" applyFont="1" applyFill="1" applyAlignment="1" applyProtection="1"/>
    <xf numFmtId="0" fontId="22" fillId="0" borderId="0" xfId="39" applyFont="1" applyFill="1"/>
    <xf numFmtId="0" fontId="22" fillId="2" borderId="0" xfId="39" applyNumberFormat="1" applyFont="1" applyFill="1" applyAlignment="1" applyProtection="1"/>
    <xf numFmtId="0" fontId="23" fillId="2" borderId="1" xfId="39" applyNumberFormat="1" applyFont="1" applyFill="1" applyBorder="1" applyAlignment="1" applyProtection="1">
      <alignment horizontal="center"/>
    </xf>
    <xf numFmtId="0" fontId="22" fillId="2" borderId="1" xfId="39" applyFont="1" applyFill="1" applyBorder="1" applyAlignment="1">
      <alignment horizontal="center"/>
    </xf>
    <xf numFmtId="0" fontId="22" fillId="2" borderId="0" xfId="39" applyFont="1" applyFill="1"/>
    <xf numFmtId="0" fontId="22" fillId="0" borderId="0" xfId="42" applyFont="1" applyFill="1" applyBorder="1" applyAlignment="1">
      <alignment horizontal="left"/>
    </xf>
    <xf numFmtId="0" fontId="22" fillId="0" borderId="0" xfId="39" applyNumberFormat="1" applyFont="1" applyFill="1" applyBorder="1" applyAlignment="1" applyProtection="1">
      <alignment vertical="center" wrapText="1"/>
    </xf>
    <xf numFmtId="0" fontId="22" fillId="0" borderId="0" xfId="39" applyNumberFormat="1" applyFont="1" applyFill="1" applyBorder="1" applyAlignment="1" applyProtection="1">
      <alignment horizontal="left" vertical="center" wrapText="1"/>
    </xf>
    <xf numFmtId="0" fontId="22" fillId="0" borderId="0" xfId="39" applyFont="1" applyFill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49" fontId="26" fillId="2" borderId="2" xfId="39" applyNumberFormat="1" applyFont="1" applyFill="1" applyBorder="1" applyAlignment="1">
      <alignment horizontal="center" vertical="center"/>
    </xf>
    <xf numFmtId="49" fontId="26" fillId="2" borderId="2" xfId="39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distributed" wrapText="1"/>
    </xf>
    <xf numFmtId="49" fontId="2" fillId="2" borderId="2" xfId="0" applyNumberFormat="1" applyFont="1" applyFill="1" applyBorder="1" applyAlignment="1">
      <alignment horizontal="center" vertical="distributed" wrapText="1"/>
    </xf>
    <xf numFmtId="3" fontId="28" fillId="2" borderId="2" xfId="1" applyNumberFormat="1" applyFont="1" applyFill="1" applyBorder="1" applyAlignment="1">
      <alignment vertical="center" wrapText="1"/>
    </xf>
    <xf numFmtId="3" fontId="21" fillId="2" borderId="2" xfId="1" applyNumberFormat="1" applyFont="1" applyFill="1" applyBorder="1" applyAlignment="1">
      <alignment vertical="center"/>
    </xf>
    <xf numFmtId="3" fontId="28" fillId="0" borderId="2" xfId="1" applyNumberFormat="1" applyFont="1" applyFill="1" applyBorder="1" applyAlignment="1">
      <alignment vertical="center" wrapText="1"/>
    </xf>
    <xf numFmtId="3" fontId="21" fillId="0" borderId="2" xfId="1" applyNumberFormat="1" applyFont="1" applyFill="1" applyBorder="1" applyAlignment="1">
      <alignment vertical="center" wrapText="1"/>
    </xf>
    <xf numFmtId="0" fontId="27" fillId="0" borderId="0" xfId="39" applyNumberFormat="1" applyFont="1" applyFill="1" applyBorder="1" applyAlignment="1" applyProtection="1">
      <alignment vertical="center" wrapText="1"/>
    </xf>
    <xf numFmtId="4" fontId="27" fillId="0" borderId="0" xfId="39" applyNumberFormat="1" applyFont="1" applyFill="1" applyAlignment="1">
      <alignment horizontal="right" vertical="center" wrapText="1"/>
    </xf>
    <xf numFmtId="4" fontId="19" fillId="0" borderId="0" xfId="39" applyNumberFormat="1" applyFont="1" applyFill="1" applyAlignment="1">
      <alignment horizontal="center" vertical="center" wrapText="1"/>
    </xf>
    <xf numFmtId="4" fontId="19" fillId="0" borderId="0" xfId="39" applyNumberFormat="1" applyFont="1" applyFill="1" applyBorder="1" applyAlignment="1" applyProtection="1">
      <alignment horizontal="center" vertical="center" wrapText="1"/>
    </xf>
    <xf numFmtId="0" fontId="27" fillId="0" borderId="0" xfId="39" applyFont="1" applyFill="1"/>
    <xf numFmtId="49" fontId="3" fillId="3" borderId="2" xfId="0" applyNumberFormat="1" applyFont="1" applyFill="1" applyBorder="1" applyAlignment="1">
      <alignment horizontal="center" vertical="center"/>
    </xf>
    <xf numFmtId="0" fontId="27" fillId="0" borderId="0" xfId="39" applyNumberFormat="1" applyFont="1" applyFill="1" applyBorder="1" applyAlignment="1" applyProtection="1">
      <alignment horizontal="left" vertical="center" wrapText="1"/>
    </xf>
    <xf numFmtId="4" fontId="27" fillId="2" borderId="0" xfId="39" applyNumberFormat="1" applyFont="1" applyFill="1" applyAlignment="1" applyProtection="1">
      <alignment vertical="center" wrapText="1"/>
    </xf>
    <xf numFmtId="4" fontId="27" fillId="2" borderId="0" xfId="39" applyNumberFormat="1" applyFont="1" applyFill="1" applyBorder="1" applyAlignment="1">
      <alignment horizontal="right" vertical="center" wrapText="1"/>
    </xf>
    <xf numFmtId="4" fontId="28" fillId="2" borderId="0" xfId="39" applyNumberFormat="1" applyFont="1" applyFill="1" applyBorder="1" applyAlignment="1" applyProtection="1">
      <alignment horizontal="right" vertical="center" wrapText="1"/>
    </xf>
    <xf numFmtId="4" fontId="19" fillId="2" borderId="1" xfId="39" applyNumberFormat="1" applyFont="1" applyFill="1" applyBorder="1" applyAlignment="1" applyProtection="1">
      <alignment horizontal="center" vertical="center" wrapText="1"/>
    </xf>
    <xf numFmtId="4" fontId="27" fillId="0" borderId="0" xfId="39" applyNumberFormat="1" applyFont="1" applyFill="1" applyBorder="1" applyAlignment="1" applyProtection="1">
      <alignment horizontal="right" vertical="center" wrapText="1"/>
    </xf>
    <xf numFmtId="4" fontId="27" fillId="0" borderId="0" xfId="39" applyNumberFormat="1" applyFont="1" applyFill="1" applyAlignment="1" applyProtection="1">
      <alignment horizontal="right" vertical="center" wrapText="1"/>
    </xf>
    <xf numFmtId="4" fontId="19" fillId="0" borderId="0" xfId="39" applyNumberFormat="1" applyFont="1" applyFill="1" applyAlignment="1" applyProtection="1">
      <alignment horizontal="center" vertical="center" wrapText="1"/>
    </xf>
    <xf numFmtId="49" fontId="31" fillId="2" borderId="2" xfId="0" applyNumberFormat="1" applyFont="1" applyFill="1" applyBorder="1" applyAlignment="1">
      <alignment horizontal="center" vertical="distributed" wrapText="1"/>
    </xf>
    <xf numFmtId="49" fontId="3" fillId="3" borderId="2" xfId="0" applyNumberFormat="1" applyFont="1" applyFill="1" applyBorder="1" applyAlignment="1" applyProtection="1">
      <alignment horizontal="center" vertical="distributed" wrapText="1"/>
    </xf>
    <xf numFmtId="49" fontId="32" fillId="2" borderId="2" xfId="0" applyNumberFormat="1" applyFont="1" applyFill="1" applyBorder="1" applyAlignment="1">
      <alignment horizontal="center" vertical="distributed" wrapText="1"/>
    </xf>
    <xf numFmtId="0" fontId="3" fillId="0" borderId="3" xfId="0" applyFont="1" applyBorder="1" applyAlignment="1">
      <alignment vertical="top" wrapText="1"/>
    </xf>
    <xf numFmtId="3" fontId="30" fillId="0" borderId="4" xfId="1" applyNumberFormat="1" applyFont="1" applyBorder="1" applyAlignment="1">
      <alignment vertical="center"/>
    </xf>
    <xf numFmtId="4" fontId="19" fillId="0" borderId="0" xfId="39" applyNumberFormat="1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3" fillId="2" borderId="2" xfId="43" applyFont="1" applyFill="1" applyBorder="1" applyAlignment="1" applyProtection="1">
      <alignment vertical="top" wrapText="1"/>
    </xf>
    <xf numFmtId="3" fontId="21" fillId="2" borderId="2" xfId="0" applyNumberFormat="1" applyFont="1" applyFill="1" applyBorder="1" applyAlignment="1">
      <alignment horizontal="right" vertical="center"/>
    </xf>
    <xf numFmtId="0" fontId="22" fillId="0" borderId="0" xfId="39" applyFont="1" applyFill="1" applyBorder="1"/>
    <xf numFmtId="3" fontId="27" fillId="0" borderId="2" xfId="1" applyNumberFormat="1" applyFont="1" applyFill="1" applyBorder="1" applyAlignment="1">
      <alignment vertical="center" wrapText="1"/>
    </xf>
    <xf numFmtId="4" fontId="27" fillId="0" borderId="0" xfId="39" applyNumberFormat="1" applyFont="1" applyFill="1" applyAlignment="1">
      <alignment horizontal="left" vertical="center" wrapText="1"/>
    </xf>
    <xf numFmtId="3" fontId="27" fillId="2" borderId="4" xfId="1" applyNumberFormat="1" applyFont="1" applyFill="1" applyBorder="1" applyAlignment="1">
      <alignment vertical="center"/>
    </xf>
    <xf numFmtId="3" fontId="19" fillId="2" borderId="4" xfId="1" applyNumberFormat="1" applyFont="1" applyFill="1" applyBorder="1" applyAlignment="1">
      <alignment vertical="center" wrapText="1"/>
    </xf>
    <xf numFmtId="49" fontId="23" fillId="2" borderId="2" xfId="39" applyNumberFormat="1" applyFont="1" applyFill="1" applyBorder="1" applyAlignment="1">
      <alignment horizontal="center" vertical="center"/>
    </xf>
    <xf numFmtId="49" fontId="23" fillId="2" borderId="2" xfId="39" applyNumberFormat="1" applyFont="1" applyFill="1" applyBorder="1" applyAlignment="1">
      <alignment horizontal="center" vertical="center" wrapText="1"/>
    </xf>
    <xf numFmtId="164" fontId="23" fillId="2" borderId="2" xfId="39" applyNumberFormat="1" applyFont="1" applyFill="1" applyBorder="1" applyAlignment="1">
      <alignment horizontal="left" vertical="center" wrapText="1"/>
    </xf>
    <xf numFmtId="49" fontId="22" fillId="2" borderId="2" xfId="39" applyNumberFormat="1" applyFont="1" applyFill="1" applyBorder="1" applyAlignment="1">
      <alignment horizontal="center" vertical="center"/>
    </xf>
    <xf numFmtId="49" fontId="22" fillId="2" borderId="2" xfId="39" applyNumberFormat="1" applyFont="1" applyFill="1" applyBorder="1" applyAlignment="1">
      <alignment horizontal="center" vertical="center" wrapText="1"/>
    </xf>
    <xf numFmtId="164" fontId="22" fillId="2" borderId="2" xfId="39" applyNumberFormat="1" applyFont="1" applyFill="1" applyBorder="1" applyAlignment="1">
      <alignment horizontal="left" vertical="center" wrapText="1"/>
    </xf>
    <xf numFmtId="0" fontId="36" fillId="0" borderId="0" xfId="30" applyFont="1" applyFill="1" applyBorder="1"/>
    <xf numFmtId="164" fontId="3" fillId="3" borderId="2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distributed" wrapText="1"/>
    </xf>
    <xf numFmtId="49" fontId="32" fillId="2" borderId="3" xfId="0" applyNumberFormat="1" applyFont="1" applyFill="1" applyBorder="1" applyAlignment="1">
      <alignment horizontal="center" vertical="distributed" wrapText="1"/>
    </xf>
    <xf numFmtId="164" fontId="2" fillId="3" borderId="3" xfId="0" applyNumberFormat="1" applyFont="1" applyFill="1" applyBorder="1" applyAlignment="1">
      <alignment vertical="center" wrapText="1"/>
    </xf>
    <xf numFmtId="0" fontId="2" fillId="2" borderId="2" xfId="43" applyFont="1" applyFill="1" applyBorder="1" applyAlignment="1" applyProtection="1">
      <alignment vertical="top" wrapText="1"/>
    </xf>
    <xf numFmtId="0" fontId="35" fillId="2" borderId="0" xfId="39" applyNumberFormat="1" applyFont="1" applyFill="1" applyAlignment="1" applyProtection="1">
      <alignment vertical="top"/>
    </xf>
    <xf numFmtId="0" fontId="35" fillId="2" borderId="0" xfId="39" applyFont="1" applyFill="1" applyBorder="1" applyAlignment="1">
      <alignment horizontal="center" vertical="top"/>
    </xf>
    <xf numFmtId="164" fontId="37" fillId="2" borderId="2" xfId="1" applyNumberFormat="1" applyFont="1" applyFill="1" applyBorder="1" applyAlignment="1">
      <alignment vertical="top" wrapText="1"/>
    </xf>
    <xf numFmtId="0" fontId="35" fillId="0" borderId="2" xfId="39" applyFont="1" applyFill="1" applyBorder="1" applyAlignment="1">
      <alignment horizontal="left" vertical="top" wrapText="1"/>
    </xf>
    <xf numFmtId="0" fontId="35" fillId="2" borderId="2" xfId="39" applyFont="1" applyFill="1" applyBorder="1" applyAlignment="1">
      <alignment horizontal="left" vertical="center" wrapText="1"/>
    </xf>
    <xf numFmtId="0" fontId="37" fillId="0" borderId="2" xfId="0" applyFont="1" applyBorder="1" applyAlignment="1">
      <alignment vertical="top" wrapText="1"/>
    </xf>
    <xf numFmtId="0" fontId="35" fillId="0" borderId="0" xfId="39" applyFont="1" applyFill="1" applyAlignment="1">
      <alignment vertical="top"/>
    </xf>
    <xf numFmtId="0" fontId="35" fillId="0" borderId="0" xfId="39" applyNumberFormat="1" applyFont="1" applyFill="1" applyBorder="1" applyAlignment="1" applyProtection="1">
      <alignment vertical="top" wrapText="1"/>
    </xf>
    <xf numFmtId="0" fontId="35" fillId="0" borderId="0" xfId="39" applyNumberFormat="1" applyFont="1" applyFill="1" applyBorder="1" applyAlignment="1" applyProtection="1">
      <alignment horizontal="left" vertical="top" wrapText="1"/>
    </xf>
    <xf numFmtId="0" fontId="35" fillId="0" borderId="0" xfId="39" applyNumberFormat="1" applyFont="1" applyFill="1" applyAlignment="1" applyProtection="1">
      <alignment vertical="top"/>
    </xf>
    <xf numFmtId="164" fontId="19" fillId="0" borderId="2" xfId="1" applyNumberFormat="1" applyFont="1" applyFill="1" applyBorder="1" applyAlignment="1">
      <alignment vertical="center" wrapText="1"/>
    </xf>
    <xf numFmtId="164" fontId="27" fillId="0" borderId="2" xfId="1" applyNumberFormat="1" applyFont="1" applyFill="1" applyBorder="1" applyAlignment="1">
      <alignment vertical="center" wrapText="1"/>
    </xf>
    <xf numFmtId="164" fontId="28" fillId="0" borderId="2" xfId="1" applyNumberFormat="1" applyFont="1" applyFill="1" applyBorder="1" applyAlignment="1">
      <alignment vertical="center" wrapText="1"/>
    </xf>
    <xf numFmtId="164" fontId="21" fillId="0" borderId="2" xfId="1" applyNumberFormat="1" applyFont="1" applyFill="1" applyBorder="1" applyAlignment="1">
      <alignment vertical="center" wrapText="1"/>
    </xf>
    <xf numFmtId="164" fontId="27" fillId="0" borderId="2" xfId="1" quotePrefix="1" applyNumberFormat="1" applyFont="1" applyFill="1" applyBorder="1" applyAlignment="1">
      <alignment vertical="center" wrapText="1"/>
    </xf>
    <xf numFmtId="1" fontId="19" fillId="2" borderId="2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vertical="top" wrapText="1"/>
    </xf>
    <xf numFmtId="164" fontId="37" fillId="2" borderId="4" xfId="1" applyNumberFormat="1" applyFont="1" applyFill="1" applyBorder="1" applyAlignment="1">
      <alignment vertical="top" wrapText="1"/>
    </xf>
    <xf numFmtId="3" fontId="30" fillId="26" borderId="0" xfId="1" applyNumberFormat="1" applyFont="1" applyFill="1" applyBorder="1" applyAlignment="1">
      <alignment vertical="center" wrapText="1"/>
    </xf>
    <xf numFmtId="3" fontId="34" fillId="2" borderId="0" xfId="1" applyNumberFormat="1" applyFont="1" applyFill="1" applyBorder="1" applyAlignment="1">
      <alignment vertical="center" wrapText="1"/>
    </xf>
    <xf numFmtId="3" fontId="28" fillId="0" borderId="0" xfId="1" applyNumberFormat="1" applyFont="1" applyFill="1" applyBorder="1" applyAlignment="1">
      <alignment vertical="center" wrapText="1"/>
    </xf>
    <xf numFmtId="164" fontId="19" fillId="2" borderId="4" xfId="1" applyNumberFormat="1" applyFont="1" applyFill="1" applyBorder="1" applyAlignment="1">
      <alignment vertical="center" wrapText="1"/>
    </xf>
    <xf numFmtId="3" fontId="2" fillId="2" borderId="4" xfId="1" applyNumberFormat="1" applyFont="1" applyFill="1" applyBorder="1" applyAlignment="1">
      <alignment horizontal="right" vertical="center" wrapText="1"/>
    </xf>
    <xf numFmtId="3" fontId="41" fillId="0" borderId="4" xfId="1" applyNumberFormat="1" applyFont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 wrapText="1"/>
    </xf>
    <xf numFmtId="1" fontId="42" fillId="27" borderId="2" xfId="45" applyNumberFormat="1" applyFont="1" applyFill="1" applyBorder="1" applyAlignment="1" applyProtection="1">
      <alignment horizontal="center" vertical="top" wrapText="1"/>
    </xf>
    <xf numFmtId="0" fontId="39" fillId="2" borderId="2" xfId="39" applyFont="1" applyFill="1" applyBorder="1" applyAlignment="1">
      <alignment horizontal="left" vertical="top" wrapText="1"/>
    </xf>
    <xf numFmtId="0" fontId="41" fillId="0" borderId="21" xfId="43" applyFont="1" applyBorder="1" applyAlignment="1">
      <alignment horizontal="center" vertical="center" wrapText="1"/>
    </xf>
    <xf numFmtId="49" fontId="41" fillId="0" borderId="21" xfId="0" applyNumberFormat="1" applyFont="1" applyBorder="1" applyAlignment="1">
      <alignment horizontal="center" vertical="center" wrapText="1"/>
    </xf>
    <xf numFmtId="0" fontId="41" fillId="0" borderId="21" xfId="43" applyFont="1" applyBorder="1" applyAlignment="1">
      <alignment horizontal="left" vertical="center" wrapText="1"/>
    </xf>
    <xf numFmtId="1" fontId="41" fillId="27" borderId="22" xfId="45" applyNumberFormat="1" applyFont="1" applyFill="1" applyBorder="1" applyAlignment="1" applyProtection="1">
      <alignment horizontal="center" vertical="center" wrapText="1"/>
    </xf>
    <xf numFmtId="3" fontId="41" fillId="27" borderId="21" xfId="0" applyNumberFormat="1" applyFont="1" applyFill="1" applyBorder="1" applyAlignment="1" applyProtection="1">
      <alignment horizontal="center" vertical="center" wrapText="1"/>
    </xf>
    <xf numFmtId="0" fontId="41" fillId="0" borderId="23" xfId="0" applyFont="1" applyFill="1" applyBorder="1" applyAlignment="1">
      <alignment horizontal="left"/>
    </xf>
    <xf numFmtId="165" fontId="41" fillId="27" borderId="2" xfId="45" applyNumberFormat="1" applyFont="1" applyFill="1" applyBorder="1" applyAlignment="1" applyProtection="1">
      <alignment horizontal="center" vertical="center" wrapText="1"/>
    </xf>
    <xf numFmtId="0" fontId="41" fillId="0" borderId="21" xfId="0" applyFont="1" applyFill="1" applyBorder="1" applyAlignment="1">
      <alignment horizontal="left"/>
    </xf>
    <xf numFmtId="164" fontId="40" fillId="0" borderId="21" xfId="0" applyNumberFormat="1" applyFont="1" applyFill="1" applyBorder="1" applyAlignment="1">
      <alignment horizontal="right" vertical="center" wrapText="1"/>
    </xf>
    <xf numFmtId="1" fontId="27" fillId="0" borderId="13" xfId="0" applyNumberFormat="1" applyFont="1" applyFill="1" applyBorder="1" applyAlignment="1">
      <alignment horizontal="left" vertical="top" wrapText="1"/>
    </xf>
    <xf numFmtId="0" fontId="27" fillId="2" borderId="2" xfId="39" applyFont="1" applyFill="1" applyBorder="1" applyAlignment="1">
      <alignment horizontal="left" vertical="top" wrapText="1"/>
    </xf>
    <xf numFmtId="0" fontId="27" fillId="0" borderId="2" xfId="39" applyFont="1" applyBorder="1" applyAlignment="1">
      <alignment horizontal="left" vertical="top" wrapText="1"/>
    </xf>
    <xf numFmtId="49" fontId="2" fillId="26" borderId="0" xfId="40" applyNumberFormat="1" applyFont="1" applyFill="1" applyBorder="1" applyAlignment="1">
      <alignment horizontal="center" vertical="center"/>
    </xf>
    <xf numFmtId="49" fontId="2" fillId="26" borderId="0" xfId="40" applyNumberFormat="1" applyFont="1" applyFill="1" applyBorder="1" applyAlignment="1">
      <alignment horizontal="center" vertical="distributed" wrapText="1"/>
    </xf>
    <xf numFmtId="0" fontId="2" fillId="2" borderId="0" xfId="43" applyFont="1" applyFill="1" applyBorder="1" applyAlignment="1" applyProtection="1">
      <alignment vertical="top" wrapText="1"/>
    </xf>
    <xf numFmtId="0" fontId="43" fillId="2" borderId="0" xfId="39" applyFont="1" applyFill="1" applyBorder="1" applyAlignment="1">
      <alignment vertical="top" wrapText="1"/>
    </xf>
    <xf numFmtId="1" fontId="19" fillId="2" borderId="0" xfId="0" applyNumberFormat="1" applyFont="1" applyFill="1" applyBorder="1" applyAlignment="1">
      <alignment horizontal="right" vertical="center"/>
    </xf>
    <xf numFmtId="3" fontId="41" fillId="2" borderId="0" xfId="1" applyNumberFormat="1" applyFont="1" applyFill="1" applyBorder="1" applyAlignment="1">
      <alignment horizontal="right" vertical="center"/>
    </xf>
    <xf numFmtId="164" fontId="30" fillId="2" borderId="0" xfId="1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right" vertical="center"/>
    </xf>
    <xf numFmtId="164" fontId="19" fillId="2" borderId="0" xfId="1" applyNumberFormat="1" applyFont="1" applyFill="1" applyBorder="1" applyAlignment="1">
      <alignment vertical="center"/>
    </xf>
    <xf numFmtId="0" fontId="40" fillId="2" borderId="21" xfId="43" applyFont="1" applyFill="1" applyBorder="1" applyAlignment="1">
      <alignment horizontal="center" vertical="center" wrapText="1"/>
    </xf>
    <xf numFmtId="49" fontId="40" fillId="2" borderId="21" xfId="0" applyNumberFormat="1" applyFont="1" applyFill="1" applyBorder="1" applyAlignment="1">
      <alignment horizontal="center" vertical="center" wrapText="1"/>
    </xf>
    <xf numFmtId="0" fontId="40" fillId="2" borderId="23" xfId="43" applyFont="1" applyFill="1" applyBorder="1" applyAlignment="1">
      <alignment horizontal="left" vertical="center" wrapText="1"/>
    </xf>
    <xf numFmtId="0" fontId="41" fillId="2" borderId="21" xfId="43" applyFont="1" applyFill="1" applyBorder="1" applyAlignment="1">
      <alignment horizontal="center" vertical="center" wrapText="1"/>
    </xf>
    <xf numFmtId="49" fontId="41" fillId="2" borderId="21" xfId="0" applyNumberFormat="1" applyFont="1" applyFill="1" applyBorder="1" applyAlignment="1">
      <alignment horizontal="center" vertical="center" wrapText="1"/>
    </xf>
    <xf numFmtId="1" fontId="41" fillId="27" borderId="29" xfId="45" applyNumberFormat="1" applyFont="1" applyFill="1" applyBorder="1" applyAlignment="1" applyProtection="1">
      <alignment horizontal="center" vertical="center" wrapText="1"/>
    </xf>
    <xf numFmtId="4" fontId="2" fillId="2" borderId="4" xfId="1" applyNumberFormat="1" applyFont="1" applyFill="1" applyBorder="1" applyAlignment="1">
      <alignment horizontal="right" vertical="center" wrapText="1"/>
    </xf>
    <xf numFmtId="164" fontId="41" fillId="0" borderId="21" xfId="0" applyNumberFormat="1" applyFont="1" applyFill="1" applyBorder="1" applyAlignment="1">
      <alignment horizontal="right" vertical="center" wrapText="1"/>
    </xf>
    <xf numFmtId="4" fontId="3" fillId="2" borderId="2" xfId="1" applyNumberFormat="1" applyFont="1" applyFill="1" applyBorder="1" applyAlignment="1">
      <alignment horizontal="right" vertical="center" wrapText="1"/>
    </xf>
    <xf numFmtId="4" fontId="26" fillId="2" borderId="2" xfId="1" applyNumberFormat="1" applyFont="1" applyFill="1" applyBorder="1" applyAlignment="1">
      <alignment horizontal="right" vertical="center" wrapText="1"/>
    </xf>
    <xf numFmtId="4" fontId="40" fillId="0" borderId="21" xfId="0" applyNumberFormat="1" applyFont="1" applyFill="1" applyBorder="1" applyAlignment="1">
      <alignment horizontal="right" vertical="center" wrapText="1"/>
    </xf>
    <xf numFmtId="4" fontId="41" fillId="0" borderId="21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26" fillId="0" borderId="2" xfId="1" quotePrefix="1" applyNumberFormat="1" applyFont="1" applyFill="1" applyBorder="1" applyAlignment="1">
      <alignment horizontal="right" vertical="center" wrapText="1"/>
    </xf>
    <xf numFmtId="4" fontId="26" fillId="2" borderId="2" xfId="1" quotePrefix="1" applyNumberFormat="1" applyFont="1" applyFill="1" applyBorder="1" applyAlignment="1">
      <alignment horizontal="right" vertical="center" wrapText="1"/>
    </xf>
    <xf numFmtId="4" fontId="3" fillId="2" borderId="2" xfId="1" applyNumberFormat="1" applyFont="1" applyFill="1" applyBorder="1" applyAlignment="1">
      <alignment horizontal="right" vertical="center"/>
    </xf>
    <xf numFmtId="4" fontId="42" fillId="0" borderId="21" xfId="0" applyNumberFormat="1" applyFont="1" applyFill="1" applyBorder="1" applyAlignment="1">
      <alignment horizontal="right" vertical="center" wrapText="1"/>
    </xf>
    <xf numFmtId="4" fontId="32" fillId="2" borderId="2" xfId="0" applyNumberFormat="1" applyFont="1" applyFill="1" applyBorder="1" applyAlignment="1">
      <alignment horizontal="right" vertical="center"/>
    </xf>
    <xf numFmtId="4" fontId="3" fillId="0" borderId="2" xfId="1" applyNumberFormat="1" applyFont="1" applyFill="1" applyBorder="1" applyAlignment="1">
      <alignment horizontal="right" vertical="center" wrapText="1"/>
    </xf>
    <xf numFmtId="4" fontId="38" fillId="2" borderId="2" xfId="1" applyNumberFormat="1" applyFont="1" applyFill="1" applyBorder="1" applyAlignment="1">
      <alignment horizontal="right" vertical="center" wrapText="1"/>
    </xf>
    <xf numFmtId="4" fontId="38" fillId="2" borderId="2" xfId="1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8" fillId="0" borderId="2" xfId="1" quotePrefix="1" applyNumberFormat="1" applyFont="1" applyFill="1" applyBorder="1" applyAlignment="1">
      <alignment horizontal="right" vertical="center" wrapText="1"/>
    </xf>
    <xf numFmtId="4" fontId="39" fillId="0" borderId="2" xfId="1" quotePrefix="1" applyNumberFormat="1" applyFont="1" applyFill="1" applyBorder="1" applyAlignment="1">
      <alignment horizontal="right" vertical="center" wrapText="1"/>
    </xf>
    <xf numFmtId="4" fontId="38" fillId="0" borderId="2" xfId="1" applyNumberFormat="1" applyFont="1" applyFill="1" applyBorder="1" applyAlignment="1">
      <alignment horizontal="right" vertical="center" wrapText="1"/>
    </xf>
    <xf numFmtId="4" fontId="26" fillId="0" borderId="2" xfId="1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vertical="center" wrapText="1"/>
    </xf>
    <xf numFmtId="4" fontId="32" fillId="2" borderId="4" xfId="1" applyNumberFormat="1" applyFont="1" applyFill="1" applyBorder="1" applyAlignment="1">
      <alignment horizontal="right" vertical="center" wrapText="1"/>
    </xf>
    <xf numFmtId="1" fontId="41" fillId="27" borderId="30" xfId="45" applyNumberFormat="1" applyFont="1" applyFill="1" applyBorder="1" applyAlignment="1" applyProtection="1">
      <alignment horizontal="center" vertical="center" wrapText="1"/>
    </xf>
    <xf numFmtId="0" fontId="41" fillId="2" borderId="23" xfId="43" applyFont="1" applyFill="1" applyBorder="1" applyAlignment="1">
      <alignment horizontal="left" vertical="center" wrapText="1"/>
    </xf>
    <xf numFmtId="164" fontId="2" fillId="2" borderId="4" xfId="1" applyNumberFormat="1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right" vertical="center" wrapText="1"/>
    </xf>
    <xf numFmtId="3" fontId="41" fillId="27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>
      <alignment horizontal="left"/>
    </xf>
    <xf numFmtId="164" fontId="40" fillId="0" borderId="22" xfId="0" applyNumberFormat="1" applyFont="1" applyFill="1" applyBorder="1" applyAlignment="1">
      <alignment horizontal="right" vertical="center" wrapText="1"/>
    </xf>
    <xf numFmtId="164" fontId="40" fillId="0" borderId="2" xfId="0" applyNumberFormat="1" applyFont="1" applyFill="1" applyBorder="1" applyAlignment="1">
      <alignment horizontal="right" vertical="center" wrapText="1"/>
    </xf>
    <xf numFmtId="4" fontId="42" fillId="0" borderId="0" xfId="0" applyNumberFormat="1" applyFont="1" applyFill="1" applyBorder="1" applyAlignment="1">
      <alignment horizontal="right" vertical="center" wrapText="1"/>
    </xf>
    <xf numFmtId="4" fontId="27" fillId="2" borderId="0" xfId="39" applyNumberFormat="1" applyFont="1" applyFill="1" applyAlignment="1" applyProtection="1">
      <alignment horizontal="center" vertical="center" wrapText="1"/>
    </xf>
    <xf numFmtId="4" fontId="29" fillId="2" borderId="0" xfId="39" applyNumberFormat="1" applyFont="1" applyFill="1" applyAlignment="1" applyProtection="1">
      <alignment horizontal="center" vertical="center" wrapText="1"/>
    </xf>
    <xf numFmtId="4" fontId="22" fillId="2" borderId="0" xfId="39" applyNumberFormat="1" applyFont="1" applyFill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2" borderId="2" xfId="39" applyFont="1" applyFill="1" applyBorder="1" applyAlignment="1">
      <alignment vertical="top" wrapText="1"/>
    </xf>
    <xf numFmtId="164" fontId="38" fillId="2" borderId="2" xfId="1" applyNumberFormat="1" applyFont="1" applyFill="1" applyBorder="1" applyAlignment="1">
      <alignment horizontal="left" vertical="top" wrapText="1"/>
    </xf>
    <xf numFmtId="3" fontId="3" fillId="2" borderId="2" xfId="1" applyNumberFormat="1" applyFont="1" applyFill="1" applyBorder="1" applyAlignment="1">
      <alignment vertical="center" wrapText="1"/>
    </xf>
    <xf numFmtId="3" fontId="26" fillId="2" borderId="2" xfId="1" applyNumberFormat="1" applyFont="1" applyFill="1" applyBorder="1" applyAlignment="1">
      <alignment vertical="center" wrapText="1"/>
    </xf>
    <xf numFmtId="1" fontId="40" fillId="0" borderId="21" xfId="0" applyNumberFormat="1" applyFont="1" applyFill="1" applyBorder="1" applyAlignment="1">
      <alignment horizontal="center" vertical="center" wrapText="1"/>
    </xf>
    <xf numFmtId="49" fontId="40" fillId="0" borderId="21" xfId="0" applyNumberFormat="1" applyFont="1" applyFill="1" applyBorder="1" applyAlignment="1">
      <alignment horizontal="center" vertical="center" wrapText="1"/>
    </xf>
    <xf numFmtId="0" fontId="40" fillId="0" borderId="21" xfId="43" applyFont="1" applyBorder="1" applyAlignment="1">
      <alignment horizontal="left" vertical="center" wrapText="1"/>
    </xf>
    <xf numFmtId="2" fontId="40" fillId="0" borderId="22" xfId="0" applyNumberFormat="1" applyFont="1" applyFill="1" applyBorder="1" applyAlignment="1">
      <alignment horizontal="center" vertical="center" wrapText="1"/>
    </xf>
    <xf numFmtId="2" fontId="40" fillId="0" borderId="21" xfId="0" applyNumberFormat="1" applyFont="1" applyFill="1" applyBorder="1" applyAlignment="1">
      <alignment horizontal="center" vertical="center" wrapText="1"/>
    </xf>
    <xf numFmtId="3" fontId="40" fillId="0" borderId="21" xfId="0" applyNumberFormat="1" applyFont="1" applyFill="1" applyBorder="1" applyAlignment="1">
      <alignment horizontal="center" vertical="center" wrapText="1"/>
    </xf>
    <xf numFmtId="0" fontId="41" fillId="0" borderId="21" xfId="0" applyFont="1" applyFill="1" applyBorder="1"/>
    <xf numFmtId="165" fontId="41" fillId="0" borderId="2" xfId="0" applyNumberFormat="1" applyFont="1" applyFill="1" applyBorder="1"/>
    <xf numFmtId="3" fontId="26" fillId="0" borderId="2" xfId="1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vertical="center" wrapText="1"/>
    </xf>
    <xf numFmtId="1" fontId="41" fillId="27" borderId="24" xfId="45" applyNumberFormat="1" applyFont="1" applyFill="1" applyBorder="1" applyAlignment="1">
      <alignment horizontal="left" vertical="top" wrapText="1"/>
    </xf>
    <xf numFmtId="1" fontId="41" fillId="0" borderId="2" xfId="0" applyNumberFormat="1" applyFont="1" applyFill="1" applyBorder="1" applyAlignment="1">
      <alignment horizontal="center" vertical="center" wrapText="1"/>
    </xf>
    <xf numFmtId="164" fontId="41" fillId="0" borderId="21" xfId="0" applyNumberFormat="1" applyFont="1" applyFill="1" applyBorder="1" applyAlignment="1">
      <alignment horizontal="center" vertical="center" wrapText="1"/>
    </xf>
    <xf numFmtId="165" fontId="41" fillId="0" borderId="2" xfId="0" applyNumberFormat="1" applyFont="1" applyFill="1" applyBorder="1" applyAlignment="1">
      <alignment horizontal="center" vertical="center" wrapText="1"/>
    </xf>
    <xf numFmtId="0" fontId="41" fillId="0" borderId="21" xfId="43" applyFont="1" applyBorder="1" applyAlignment="1">
      <alignment vertical="center" wrapText="1"/>
    </xf>
    <xf numFmtId="2" fontId="40" fillId="0" borderId="2" xfId="0" applyNumberFormat="1" applyFont="1" applyFill="1" applyBorder="1" applyAlignment="1">
      <alignment horizontal="center" vertical="center" wrapText="1"/>
    </xf>
    <xf numFmtId="49" fontId="38" fillId="2" borderId="2" xfId="39" applyNumberFormat="1" applyFont="1" applyFill="1" applyBorder="1" applyAlignment="1">
      <alignment horizontal="center" vertical="center"/>
    </xf>
    <xf numFmtId="49" fontId="38" fillId="2" borderId="2" xfId="39" applyNumberFormat="1" applyFont="1" applyFill="1" applyBorder="1" applyAlignment="1">
      <alignment horizontal="center" vertical="center" wrapText="1"/>
    </xf>
    <xf numFmtId="164" fontId="38" fillId="2" borderId="2" xfId="39" applyNumberFormat="1" applyFont="1" applyFill="1" applyBorder="1" applyAlignment="1">
      <alignment horizontal="left" vertical="center" wrapText="1"/>
    </xf>
    <xf numFmtId="3" fontId="38" fillId="0" borderId="2" xfId="1" applyNumberFormat="1" applyFont="1" applyFill="1" applyBorder="1" applyAlignment="1">
      <alignment vertical="center" wrapText="1"/>
    </xf>
    <xf numFmtId="164" fontId="26" fillId="0" borderId="2" xfId="1" quotePrefix="1" applyNumberFormat="1" applyFont="1" applyFill="1" applyBorder="1" applyAlignment="1">
      <alignment vertical="center" wrapText="1"/>
    </xf>
    <xf numFmtId="3" fontId="38" fillId="2" borderId="2" xfId="1" applyNumberFormat="1" applyFont="1" applyFill="1" applyBorder="1" applyAlignment="1">
      <alignment vertical="center" wrapText="1"/>
    </xf>
    <xf numFmtId="164" fontId="26" fillId="2" borderId="2" xfId="1" quotePrefix="1" applyNumberFormat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vertical="center" wrapText="1"/>
    </xf>
    <xf numFmtId="1" fontId="38" fillId="2" borderId="26" xfId="0" applyNumberFormat="1" applyFont="1" applyFill="1" applyBorder="1" applyAlignment="1">
      <alignment horizontal="left" vertical="top" wrapText="1"/>
    </xf>
    <xf numFmtId="1" fontId="41" fillId="28" borderId="27" xfId="45" applyNumberFormat="1" applyFont="1" applyFill="1" applyBorder="1" applyAlignment="1" applyProtection="1">
      <alignment horizontal="center" vertical="center" wrapText="1"/>
    </xf>
    <xf numFmtId="4" fontId="41" fillId="2" borderId="28" xfId="0" applyNumberFormat="1" applyFont="1" applyFill="1" applyBorder="1" applyAlignment="1">
      <alignment horizontal="right" vertical="center" wrapText="1"/>
    </xf>
    <xf numFmtId="164" fontId="40" fillId="2" borderId="28" xfId="0" applyNumberFormat="1" applyFont="1" applyFill="1" applyBorder="1" applyAlignment="1">
      <alignment horizontal="right" vertical="center" wrapText="1"/>
    </xf>
    <xf numFmtId="3" fontId="41" fillId="28" borderId="28" xfId="0" applyNumberFormat="1" applyFont="1" applyFill="1" applyBorder="1" applyAlignment="1" applyProtection="1">
      <alignment horizontal="center" vertical="center" wrapText="1"/>
    </xf>
    <xf numFmtId="0" fontId="41" fillId="2" borderId="28" xfId="0" applyFont="1" applyFill="1" applyBorder="1" applyAlignment="1">
      <alignment horizontal="left"/>
    </xf>
    <xf numFmtId="165" fontId="41" fillId="28" borderId="4" xfId="45" applyNumberFormat="1" applyFont="1" applyFill="1" applyBorder="1" applyAlignment="1" applyProtection="1">
      <alignment horizontal="center" vertical="center" wrapText="1"/>
    </xf>
    <xf numFmtId="3" fontId="26" fillId="2" borderId="0" xfId="1" applyNumberFormat="1" applyFont="1" applyFill="1" applyBorder="1" applyAlignment="1">
      <alignment vertical="center" wrapText="1"/>
    </xf>
    <xf numFmtId="1" fontId="38" fillId="2" borderId="31" xfId="0" applyNumberFormat="1" applyFont="1" applyFill="1" applyBorder="1" applyAlignment="1">
      <alignment horizontal="left" vertical="top" wrapText="1"/>
    </xf>
    <xf numFmtId="1" fontId="41" fillId="28" borderId="2" xfId="45" applyNumberFormat="1" applyFont="1" applyFill="1" applyBorder="1" applyAlignment="1" applyProtection="1">
      <alignment horizontal="center" vertical="center" wrapText="1"/>
    </xf>
    <xf numFmtId="4" fontId="41" fillId="2" borderId="2" xfId="0" applyNumberFormat="1" applyFont="1" applyFill="1" applyBorder="1" applyAlignment="1">
      <alignment horizontal="right" vertical="center" wrapText="1"/>
    </xf>
    <xf numFmtId="164" fontId="40" fillId="2" borderId="2" xfId="0" applyNumberFormat="1" applyFont="1" applyFill="1" applyBorder="1" applyAlignment="1">
      <alignment horizontal="right" vertical="center" wrapText="1"/>
    </xf>
    <xf numFmtId="3" fontId="41" fillId="28" borderId="0" xfId="0" applyNumberFormat="1" applyFont="1" applyFill="1" applyBorder="1" applyAlignment="1" applyProtection="1">
      <alignment horizontal="center" vertical="center" wrapText="1"/>
    </xf>
    <xf numFmtId="0" fontId="41" fillId="2" borderId="0" xfId="0" applyFont="1" applyFill="1" applyBorder="1" applyAlignment="1">
      <alignment horizontal="left"/>
    </xf>
    <xf numFmtId="0" fontId="38" fillId="0" borderId="0" xfId="39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4" fontId="38" fillId="0" borderId="0" xfId="39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4" fontId="22" fillId="2" borderId="0" xfId="39" applyNumberFormat="1" applyFont="1" applyFill="1" applyAlignment="1" applyProtection="1">
      <alignment horizontal="left" vertical="center" wrapText="1"/>
    </xf>
    <xf numFmtId="4" fontId="44" fillId="2" borderId="0" xfId="39" applyNumberFormat="1" applyFont="1" applyFill="1" applyAlignment="1" applyProtection="1">
      <alignment horizontal="left" vertical="center" wrapText="1"/>
    </xf>
    <xf numFmtId="0" fontId="26" fillId="2" borderId="0" xfId="39" applyNumberFormat="1" applyFont="1" applyFill="1" applyBorder="1" applyAlignment="1" applyProtection="1">
      <alignment horizontal="center" vertical="top" wrapText="1"/>
    </xf>
    <xf numFmtId="4" fontId="26" fillId="2" borderId="0" xfId="39" applyNumberFormat="1" applyFont="1" applyFill="1" applyBorder="1" applyAlignment="1" applyProtection="1">
      <alignment horizontal="center" vertical="top" wrapText="1"/>
    </xf>
    <xf numFmtId="4" fontId="46" fillId="2" borderId="0" xfId="39" applyNumberFormat="1" applyFont="1" applyFill="1" applyBorder="1" applyAlignment="1" applyProtection="1">
      <alignment horizontal="center" vertical="top" wrapText="1"/>
    </xf>
    <xf numFmtId="0" fontId="26" fillId="2" borderId="3" xfId="39" applyNumberFormat="1" applyFont="1" applyFill="1" applyBorder="1" applyAlignment="1" applyProtection="1">
      <alignment horizontal="center" vertical="center" wrapText="1"/>
    </xf>
    <xf numFmtId="0" fontId="26" fillId="2" borderId="12" xfId="39" applyNumberFormat="1" applyFont="1" applyFill="1" applyBorder="1" applyAlignment="1" applyProtection="1">
      <alignment horizontal="center" vertical="center" wrapText="1"/>
    </xf>
    <xf numFmtId="0" fontId="26" fillId="2" borderId="4" xfId="39" applyNumberFormat="1" applyFont="1" applyFill="1" applyBorder="1" applyAlignment="1" applyProtection="1">
      <alignment horizontal="center" vertical="center" wrapText="1"/>
    </xf>
    <xf numFmtId="0" fontId="26" fillId="2" borderId="3" xfId="39" applyFont="1" applyFill="1" applyBorder="1" applyAlignment="1">
      <alignment horizontal="center" vertical="center" wrapText="1"/>
    </xf>
    <xf numFmtId="0" fontId="26" fillId="2" borderId="12" xfId="39" applyFont="1" applyFill="1" applyBorder="1" applyAlignment="1">
      <alignment horizontal="center" vertical="center" wrapText="1"/>
    </xf>
    <xf numFmtId="0" fontId="26" fillId="2" borderId="4" xfId="39" applyFont="1" applyFill="1" applyBorder="1" applyAlignment="1">
      <alignment horizontal="center" vertical="center" wrapText="1"/>
    </xf>
    <xf numFmtId="0" fontId="26" fillId="2" borderId="14" xfId="39" applyFont="1" applyFill="1" applyBorder="1" applyAlignment="1">
      <alignment horizontal="center" vertical="center" wrapText="1"/>
    </xf>
    <xf numFmtId="0" fontId="26" fillId="2" borderId="15" xfId="39" applyFont="1" applyFill="1" applyBorder="1" applyAlignment="1">
      <alignment horizontal="center" vertical="center" wrapText="1"/>
    </xf>
    <xf numFmtId="0" fontId="26" fillId="2" borderId="16" xfId="39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26" fillId="0" borderId="19" xfId="39" applyNumberFormat="1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0" borderId="19" xfId="39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2 2" xfId="29"/>
    <cellStyle name="Звичайний 2" xfId="39"/>
    <cellStyle name="Звичайний 2 2" xfId="40"/>
    <cellStyle name="Звичайний 2 3" xfId="44"/>
    <cellStyle name="Звичайний_Додаток _ 3 зм_ни 4575" xfId="1"/>
    <cellStyle name="Итог 2" xfId="30"/>
    <cellStyle name="Контрольная ячейка 2" xfId="31"/>
    <cellStyle name="Нейтральный 2" xfId="32"/>
    <cellStyle name="Обычный" xfId="0" builtinId="0"/>
    <cellStyle name="Обычный 2" xfId="41"/>
    <cellStyle name="Обычный 2 2" xfId="45"/>
    <cellStyle name="Обычный_ZV1PIV98" xfId="43"/>
    <cellStyle name="Обычный_дод на комісію про затверд бюд 2004_Dod 4." xfId="42"/>
    <cellStyle name="Плохой 2" xfId="33"/>
    <cellStyle name="Пояснение 2" xfId="34"/>
    <cellStyle name="Примечание 2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abSelected="1" view="pageBreakPreview" zoomScale="70" zoomScaleNormal="70" zoomScaleSheetLayoutView="70" workbookViewId="0">
      <selection activeCell="F7" sqref="F7:F9"/>
    </sheetView>
  </sheetViews>
  <sheetFormatPr defaultRowHeight="23.25" x14ac:dyDescent="0.25"/>
  <cols>
    <col min="1" max="2" width="15.28515625" style="3" customWidth="1"/>
    <col min="3" max="3" width="11.7109375" style="3" customWidth="1"/>
    <col min="4" max="4" width="29" style="3" customWidth="1"/>
    <col min="5" max="5" width="48.85546875" style="75" customWidth="1"/>
    <col min="6" max="6" width="15.42578125" style="36" customWidth="1"/>
    <col min="7" max="7" width="21.42578125" style="36" customWidth="1"/>
    <col min="8" max="8" width="12.42578125" style="36" customWidth="1"/>
    <col min="9" max="9" width="19.42578125" style="36" customWidth="1"/>
    <col min="10" max="10" width="30.140625" style="36" hidden="1" customWidth="1"/>
    <col min="11" max="11" width="29.85546875" style="36" hidden="1" customWidth="1"/>
    <col min="12" max="12" width="29.7109375" style="36" hidden="1" customWidth="1"/>
    <col min="13" max="13" width="39.42578125" style="36" hidden="1" customWidth="1"/>
    <col min="14" max="14" width="12.85546875" style="37" customWidth="1"/>
    <col min="15" max="15" width="9.140625" style="4"/>
    <col min="16" max="16" width="9.42578125" style="4" bestFit="1" customWidth="1"/>
    <col min="17" max="246" width="9.140625" style="4"/>
    <col min="247" max="247" width="4.5703125" style="4" customWidth="1"/>
    <col min="248" max="249" width="15.28515625" style="4" customWidth="1"/>
    <col min="250" max="250" width="15.42578125" style="4" customWidth="1"/>
    <col min="251" max="251" width="29" style="4" customWidth="1"/>
    <col min="252" max="252" width="48.85546875" style="4" customWidth="1"/>
    <col min="253" max="259" width="18.140625" style="4" customWidth="1"/>
    <col min="260" max="260" width="21.85546875" style="4" customWidth="1"/>
    <col min="261" max="261" width="20" style="4" customWidth="1"/>
    <col min="262" max="262" width="16" style="4" bestFit="1" customWidth="1"/>
    <col min="263" max="502" width="9.140625" style="4"/>
    <col min="503" max="503" width="4.5703125" style="4" customWidth="1"/>
    <col min="504" max="505" width="15.28515625" style="4" customWidth="1"/>
    <col min="506" max="506" width="15.42578125" style="4" customWidth="1"/>
    <col min="507" max="507" width="29" style="4" customWidth="1"/>
    <col min="508" max="508" width="48.85546875" style="4" customWidth="1"/>
    <col min="509" max="515" width="18.140625" style="4" customWidth="1"/>
    <col min="516" max="516" width="21.85546875" style="4" customWidth="1"/>
    <col min="517" max="517" width="20" style="4" customWidth="1"/>
    <col min="518" max="518" width="16" style="4" bestFit="1" customWidth="1"/>
    <col min="519" max="758" width="9.140625" style="4"/>
    <col min="759" max="759" width="4.5703125" style="4" customWidth="1"/>
    <col min="760" max="761" width="15.28515625" style="4" customWidth="1"/>
    <col min="762" max="762" width="15.42578125" style="4" customWidth="1"/>
    <col min="763" max="763" width="29" style="4" customWidth="1"/>
    <col min="764" max="764" width="48.85546875" style="4" customWidth="1"/>
    <col min="765" max="771" width="18.140625" style="4" customWidth="1"/>
    <col min="772" max="772" width="21.85546875" style="4" customWidth="1"/>
    <col min="773" max="773" width="20" style="4" customWidth="1"/>
    <col min="774" max="774" width="16" style="4" bestFit="1" customWidth="1"/>
    <col min="775" max="1014" width="9.140625" style="4"/>
    <col min="1015" max="1015" width="4.5703125" style="4" customWidth="1"/>
    <col min="1016" max="1017" width="15.28515625" style="4" customWidth="1"/>
    <col min="1018" max="1018" width="15.42578125" style="4" customWidth="1"/>
    <col min="1019" max="1019" width="29" style="4" customWidth="1"/>
    <col min="1020" max="1020" width="48.85546875" style="4" customWidth="1"/>
    <col min="1021" max="1027" width="18.140625" style="4" customWidth="1"/>
    <col min="1028" max="1028" width="21.85546875" style="4" customWidth="1"/>
    <col min="1029" max="1029" width="20" style="4" customWidth="1"/>
    <col min="1030" max="1030" width="16" style="4" bestFit="1" customWidth="1"/>
    <col min="1031" max="1270" width="9.140625" style="4"/>
    <col min="1271" max="1271" width="4.5703125" style="4" customWidth="1"/>
    <col min="1272" max="1273" width="15.28515625" style="4" customWidth="1"/>
    <col min="1274" max="1274" width="15.42578125" style="4" customWidth="1"/>
    <col min="1275" max="1275" width="29" style="4" customWidth="1"/>
    <col min="1276" max="1276" width="48.85546875" style="4" customWidth="1"/>
    <col min="1277" max="1283" width="18.140625" style="4" customWidth="1"/>
    <col min="1284" max="1284" width="21.85546875" style="4" customWidth="1"/>
    <col min="1285" max="1285" width="20" style="4" customWidth="1"/>
    <col min="1286" max="1286" width="16" style="4" bestFit="1" customWidth="1"/>
    <col min="1287" max="1526" width="9.140625" style="4"/>
    <col min="1527" max="1527" width="4.5703125" style="4" customWidth="1"/>
    <col min="1528" max="1529" width="15.28515625" style="4" customWidth="1"/>
    <col min="1530" max="1530" width="15.42578125" style="4" customWidth="1"/>
    <col min="1531" max="1531" width="29" style="4" customWidth="1"/>
    <col min="1532" max="1532" width="48.85546875" style="4" customWidth="1"/>
    <col min="1533" max="1539" width="18.140625" style="4" customWidth="1"/>
    <col min="1540" max="1540" width="21.85546875" style="4" customWidth="1"/>
    <col min="1541" max="1541" width="20" style="4" customWidth="1"/>
    <col min="1542" max="1542" width="16" style="4" bestFit="1" customWidth="1"/>
    <col min="1543" max="1782" width="9.140625" style="4"/>
    <col min="1783" max="1783" width="4.5703125" style="4" customWidth="1"/>
    <col min="1784" max="1785" width="15.28515625" style="4" customWidth="1"/>
    <col min="1786" max="1786" width="15.42578125" style="4" customWidth="1"/>
    <col min="1787" max="1787" width="29" style="4" customWidth="1"/>
    <col min="1788" max="1788" width="48.85546875" style="4" customWidth="1"/>
    <col min="1789" max="1795" width="18.140625" style="4" customWidth="1"/>
    <col min="1796" max="1796" width="21.85546875" style="4" customWidth="1"/>
    <col min="1797" max="1797" width="20" style="4" customWidth="1"/>
    <col min="1798" max="1798" width="16" style="4" bestFit="1" customWidth="1"/>
    <col min="1799" max="2038" width="9.140625" style="4"/>
    <col min="2039" max="2039" width="4.5703125" style="4" customWidth="1"/>
    <col min="2040" max="2041" width="15.28515625" style="4" customWidth="1"/>
    <col min="2042" max="2042" width="15.42578125" style="4" customWidth="1"/>
    <col min="2043" max="2043" width="29" style="4" customWidth="1"/>
    <col min="2044" max="2044" width="48.85546875" style="4" customWidth="1"/>
    <col min="2045" max="2051" width="18.140625" style="4" customWidth="1"/>
    <col min="2052" max="2052" width="21.85546875" style="4" customWidth="1"/>
    <col min="2053" max="2053" width="20" style="4" customWidth="1"/>
    <col min="2054" max="2054" width="16" style="4" bestFit="1" customWidth="1"/>
    <col min="2055" max="2294" width="9.140625" style="4"/>
    <col min="2295" max="2295" width="4.5703125" style="4" customWidth="1"/>
    <col min="2296" max="2297" width="15.28515625" style="4" customWidth="1"/>
    <col min="2298" max="2298" width="15.42578125" style="4" customWidth="1"/>
    <col min="2299" max="2299" width="29" style="4" customWidth="1"/>
    <col min="2300" max="2300" width="48.85546875" style="4" customWidth="1"/>
    <col min="2301" max="2307" width="18.140625" style="4" customWidth="1"/>
    <col min="2308" max="2308" width="21.85546875" style="4" customWidth="1"/>
    <col min="2309" max="2309" width="20" style="4" customWidth="1"/>
    <col min="2310" max="2310" width="16" style="4" bestFit="1" customWidth="1"/>
    <col min="2311" max="2550" width="9.140625" style="4"/>
    <col min="2551" max="2551" width="4.5703125" style="4" customWidth="1"/>
    <col min="2552" max="2553" width="15.28515625" style="4" customWidth="1"/>
    <col min="2554" max="2554" width="15.42578125" style="4" customWidth="1"/>
    <col min="2555" max="2555" width="29" style="4" customWidth="1"/>
    <col min="2556" max="2556" width="48.85546875" style="4" customWidth="1"/>
    <col min="2557" max="2563" width="18.140625" style="4" customWidth="1"/>
    <col min="2564" max="2564" width="21.85546875" style="4" customWidth="1"/>
    <col min="2565" max="2565" width="20" style="4" customWidth="1"/>
    <col min="2566" max="2566" width="16" style="4" bestFit="1" customWidth="1"/>
    <col min="2567" max="2806" width="9.140625" style="4"/>
    <col min="2807" max="2807" width="4.5703125" style="4" customWidth="1"/>
    <col min="2808" max="2809" width="15.28515625" style="4" customWidth="1"/>
    <col min="2810" max="2810" width="15.42578125" style="4" customWidth="1"/>
    <col min="2811" max="2811" width="29" style="4" customWidth="1"/>
    <col min="2812" max="2812" width="48.85546875" style="4" customWidth="1"/>
    <col min="2813" max="2819" width="18.140625" style="4" customWidth="1"/>
    <col min="2820" max="2820" width="21.85546875" style="4" customWidth="1"/>
    <col min="2821" max="2821" width="20" style="4" customWidth="1"/>
    <col min="2822" max="2822" width="16" style="4" bestFit="1" customWidth="1"/>
    <col min="2823" max="3062" width="9.140625" style="4"/>
    <col min="3063" max="3063" width="4.5703125" style="4" customWidth="1"/>
    <col min="3064" max="3065" width="15.28515625" style="4" customWidth="1"/>
    <col min="3066" max="3066" width="15.42578125" style="4" customWidth="1"/>
    <col min="3067" max="3067" width="29" style="4" customWidth="1"/>
    <col min="3068" max="3068" width="48.85546875" style="4" customWidth="1"/>
    <col min="3069" max="3075" width="18.140625" style="4" customWidth="1"/>
    <col min="3076" max="3076" width="21.85546875" style="4" customWidth="1"/>
    <col min="3077" max="3077" width="20" style="4" customWidth="1"/>
    <col min="3078" max="3078" width="16" style="4" bestFit="1" customWidth="1"/>
    <col min="3079" max="3318" width="9.140625" style="4"/>
    <col min="3319" max="3319" width="4.5703125" style="4" customWidth="1"/>
    <col min="3320" max="3321" width="15.28515625" style="4" customWidth="1"/>
    <col min="3322" max="3322" width="15.42578125" style="4" customWidth="1"/>
    <col min="3323" max="3323" width="29" style="4" customWidth="1"/>
    <col min="3324" max="3324" width="48.85546875" style="4" customWidth="1"/>
    <col min="3325" max="3331" width="18.140625" style="4" customWidth="1"/>
    <col min="3332" max="3332" width="21.85546875" style="4" customWidth="1"/>
    <col min="3333" max="3333" width="20" style="4" customWidth="1"/>
    <col min="3334" max="3334" width="16" style="4" bestFit="1" customWidth="1"/>
    <col min="3335" max="3574" width="9.140625" style="4"/>
    <col min="3575" max="3575" width="4.5703125" style="4" customWidth="1"/>
    <col min="3576" max="3577" width="15.28515625" style="4" customWidth="1"/>
    <col min="3578" max="3578" width="15.42578125" style="4" customWidth="1"/>
    <col min="3579" max="3579" width="29" style="4" customWidth="1"/>
    <col min="3580" max="3580" width="48.85546875" style="4" customWidth="1"/>
    <col min="3581" max="3587" width="18.140625" style="4" customWidth="1"/>
    <col min="3588" max="3588" width="21.85546875" style="4" customWidth="1"/>
    <col min="3589" max="3589" width="20" style="4" customWidth="1"/>
    <col min="3590" max="3590" width="16" style="4" bestFit="1" customWidth="1"/>
    <col min="3591" max="3830" width="9.140625" style="4"/>
    <col min="3831" max="3831" width="4.5703125" style="4" customWidth="1"/>
    <col min="3832" max="3833" width="15.28515625" style="4" customWidth="1"/>
    <col min="3834" max="3834" width="15.42578125" style="4" customWidth="1"/>
    <col min="3835" max="3835" width="29" style="4" customWidth="1"/>
    <col min="3836" max="3836" width="48.85546875" style="4" customWidth="1"/>
    <col min="3837" max="3843" width="18.140625" style="4" customWidth="1"/>
    <col min="3844" max="3844" width="21.85546875" style="4" customWidth="1"/>
    <col min="3845" max="3845" width="20" style="4" customWidth="1"/>
    <col min="3846" max="3846" width="16" style="4" bestFit="1" customWidth="1"/>
    <col min="3847" max="4086" width="9.140625" style="4"/>
    <col min="4087" max="4087" width="4.5703125" style="4" customWidth="1"/>
    <col min="4088" max="4089" width="15.28515625" style="4" customWidth="1"/>
    <col min="4090" max="4090" width="15.42578125" style="4" customWidth="1"/>
    <col min="4091" max="4091" width="29" style="4" customWidth="1"/>
    <col min="4092" max="4092" width="48.85546875" style="4" customWidth="1"/>
    <col min="4093" max="4099" width="18.140625" style="4" customWidth="1"/>
    <col min="4100" max="4100" width="21.85546875" style="4" customWidth="1"/>
    <col min="4101" max="4101" width="20" style="4" customWidth="1"/>
    <col min="4102" max="4102" width="16" style="4" bestFit="1" customWidth="1"/>
    <col min="4103" max="4342" width="9.140625" style="4"/>
    <col min="4343" max="4343" width="4.5703125" style="4" customWidth="1"/>
    <col min="4344" max="4345" width="15.28515625" style="4" customWidth="1"/>
    <col min="4346" max="4346" width="15.42578125" style="4" customWidth="1"/>
    <col min="4347" max="4347" width="29" style="4" customWidth="1"/>
    <col min="4348" max="4348" width="48.85546875" style="4" customWidth="1"/>
    <col min="4349" max="4355" width="18.140625" style="4" customWidth="1"/>
    <col min="4356" max="4356" width="21.85546875" style="4" customWidth="1"/>
    <col min="4357" max="4357" width="20" style="4" customWidth="1"/>
    <col min="4358" max="4358" width="16" style="4" bestFit="1" customWidth="1"/>
    <col min="4359" max="4598" width="9.140625" style="4"/>
    <col min="4599" max="4599" width="4.5703125" style="4" customWidth="1"/>
    <col min="4600" max="4601" width="15.28515625" style="4" customWidth="1"/>
    <col min="4602" max="4602" width="15.42578125" style="4" customWidth="1"/>
    <col min="4603" max="4603" width="29" style="4" customWidth="1"/>
    <col min="4604" max="4604" width="48.85546875" style="4" customWidth="1"/>
    <col min="4605" max="4611" width="18.140625" style="4" customWidth="1"/>
    <col min="4612" max="4612" width="21.85546875" style="4" customWidth="1"/>
    <col min="4613" max="4613" width="20" style="4" customWidth="1"/>
    <col min="4614" max="4614" width="16" style="4" bestFit="1" customWidth="1"/>
    <col min="4615" max="4854" width="9.140625" style="4"/>
    <col min="4855" max="4855" width="4.5703125" style="4" customWidth="1"/>
    <col min="4856" max="4857" width="15.28515625" style="4" customWidth="1"/>
    <col min="4858" max="4858" width="15.42578125" style="4" customWidth="1"/>
    <col min="4859" max="4859" width="29" style="4" customWidth="1"/>
    <col min="4860" max="4860" width="48.85546875" style="4" customWidth="1"/>
    <col min="4861" max="4867" width="18.140625" style="4" customWidth="1"/>
    <col min="4868" max="4868" width="21.85546875" style="4" customWidth="1"/>
    <col min="4869" max="4869" width="20" style="4" customWidth="1"/>
    <col min="4870" max="4870" width="16" style="4" bestFit="1" customWidth="1"/>
    <col min="4871" max="5110" width="9.140625" style="4"/>
    <col min="5111" max="5111" width="4.5703125" style="4" customWidth="1"/>
    <col min="5112" max="5113" width="15.28515625" style="4" customWidth="1"/>
    <col min="5114" max="5114" width="15.42578125" style="4" customWidth="1"/>
    <col min="5115" max="5115" width="29" style="4" customWidth="1"/>
    <col min="5116" max="5116" width="48.85546875" style="4" customWidth="1"/>
    <col min="5117" max="5123" width="18.140625" style="4" customWidth="1"/>
    <col min="5124" max="5124" width="21.85546875" style="4" customWidth="1"/>
    <col min="5125" max="5125" width="20" style="4" customWidth="1"/>
    <col min="5126" max="5126" width="16" style="4" bestFit="1" customWidth="1"/>
    <col min="5127" max="5366" width="9.140625" style="4"/>
    <col min="5367" max="5367" width="4.5703125" style="4" customWidth="1"/>
    <col min="5368" max="5369" width="15.28515625" style="4" customWidth="1"/>
    <col min="5370" max="5370" width="15.42578125" style="4" customWidth="1"/>
    <col min="5371" max="5371" width="29" style="4" customWidth="1"/>
    <col min="5372" max="5372" width="48.85546875" style="4" customWidth="1"/>
    <col min="5373" max="5379" width="18.140625" style="4" customWidth="1"/>
    <col min="5380" max="5380" width="21.85546875" style="4" customWidth="1"/>
    <col min="5381" max="5381" width="20" style="4" customWidth="1"/>
    <col min="5382" max="5382" width="16" style="4" bestFit="1" customWidth="1"/>
    <col min="5383" max="5622" width="9.140625" style="4"/>
    <col min="5623" max="5623" width="4.5703125" style="4" customWidth="1"/>
    <col min="5624" max="5625" width="15.28515625" style="4" customWidth="1"/>
    <col min="5626" max="5626" width="15.42578125" style="4" customWidth="1"/>
    <col min="5627" max="5627" width="29" style="4" customWidth="1"/>
    <col min="5628" max="5628" width="48.85546875" style="4" customWidth="1"/>
    <col min="5629" max="5635" width="18.140625" style="4" customWidth="1"/>
    <col min="5636" max="5636" width="21.85546875" style="4" customWidth="1"/>
    <col min="5637" max="5637" width="20" style="4" customWidth="1"/>
    <col min="5638" max="5638" width="16" style="4" bestFit="1" customWidth="1"/>
    <col min="5639" max="5878" width="9.140625" style="4"/>
    <col min="5879" max="5879" width="4.5703125" style="4" customWidth="1"/>
    <col min="5880" max="5881" width="15.28515625" style="4" customWidth="1"/>
    <col min="5882" max="5882" width="15.42578125" style="4" customWidth="1"/>
    <col min="5883" max="5883" width="29" style="4" customWidth="1"/>
    <col min="5884" max="5884" width="48.85546875" style="4" customWidth="1"/>
    <col min="5885" max="5891" width="18.140625" style="4" customWidth="1"/>
    <col min="5892" max="5892" width="21.85546875" style="4" customWidth="1"/>
    <col min="5893" max="5893" width="20" style="4" customWidth="1"/>
    <col min="5894" max="5894" width="16" style="4" bestFit="1" customWidth="1"/>
    <col min="5895" max="6134" width="9.140625" style="4"/>
    <col min="6135" max="6135" width="4.5703125" style="4" customWidth="1"/>
    <col min="6136" max="6137" width="15.28515625" style="4" customWidth="1"/>
    <col min="6138" max="6138" width="15.42578125" style="4" customWidth="1"/>
    <col min="6139" max="6139" width="29" style="4" customWidth="1"/>
    <col min="6140" max="6140" width="48.85546875" style="4" customWidth="1"/>
    <col min="6141" max="6147" width="18.140625" style="4" customWidth="1"/>
    <col min="6148" max="6148" width="21.85546875" style="4" customWidth="1"/>
    <col min="6149" max="6149" width="20" style="4" customWidth="1"/>
    <col min="6150" max="6150" width="16" style="4" bestFit="1" customWidth="1"/>
    <col min="6151" max="6390" width="9.140625" style="4"/>
    <col min="6391" max="6391" width="4.5703125" style="4" customWidth="1"/>
    <col min="6392" max="6393" width="15.28515625" style="4" customWidth="1"/>
    <col min="6394" max="6394" width="15.42578125" style="4" customWidth="1"/>
    <col min="6395" max="6395" width="29" style="4" customWidth="1"/>
    <col min="6396" max="6396" width="48.85546875" style="4" customWidth="1"/>
    <col min="6397" max="6403" width="18.140625" style="4" customWidth="1"/>
    <col min="6404" max="6404" width="21.85546875" style="4" customWidth="1"/>
    <col min="6405" max="6405" width="20" style="4" customWidth="1"/>
    <col min="6406" max="6406" width="16" style="4" bestFit="1" customWidth="1"/>
    <col min="6407" max="6646" width="9.140625" style="4"/>
    <col min="6647" max="6647" width="4.5703125" style="4" customWidth="1"/>
    <col min="6648" max="6649" width="15.28515625" style="4" customWidth="1"/>
    <col min="6650" max="6650" width="15.42578125" style="4" customWidth="1"/>
    <col min="6651" max="6651" width="29" style="4" customWidth="1"/>
    <col min="6652" max="6652" width="48.85546875" style="4" customWidth="1"/>
    <col min="6653" max="6659" width="18.140625" style="4" customWidth="1"/>
    <col min="6660" max="6660" width="21.85546875" style="4" customWidth="1"/>
    <col min="6661" max="6661" width="20" style="4" customWidth="1"/>
    <col min="6662" max="6662" width="16" style="4" bestFit="1" customWidth="1"/>
    <col min="6663" max="6902" width="9.140625" style="4"/>
    <col min="6903" max="6903" width="4.5703125" style="4" customWidth="1"/>
    <col min="6904" max="6905" width="15.28515625" style="4" customWidth="1"/>
    <col min="6906" max="6906" width="15.42578125" style="4" customWidth="1"/>
    <col min="6907" max="6907" width="29" style="4" customWidth="1"/>
    <col min="6908" max="6908" width="48.85546875" style="4" customWidth="1"/>
    <col min="6909" max="6915" width="18.140625" style="4" customWidth="1"/>
    <col min="6916" max="6916" width="21.85546875" style="4" customWidth="1"/>
    <col min="6917" max="6917" width="20" style="4" customWidth="1"/>
    <col min="6918" max="6918" width="16" style="4" bestFit="1" customWidth="1"/>
    <col min="6919" max="7158" width="9.140625" style="4"/>
    <col min="7159" max="7159" width="4.5703125" style="4" customWidth="1"/>
    <col min="7160" max="7161" width="15.28515625" style="4" customWidth="1"/>
    <col min="7162" max="7162" width="15.42578125" style="4" customWidth="1"/>
    <col min="7163" max="7163" width="29" style="4" customWidth="1"/>
    <col min="7164" max="7164" width="48.85546875" style="4" customWidth="1"/>
    <col min="7165" max="7171" width="18.140625" style="4" customWidth="1"/>
    <col min="7172" max="7172" width="21.85546875" style="4" customWidth="1"/>
    <col min="7173" max="7173" width="20" style="4" customWidth="1"/>
    <col min="7174" max="7174" width="16" style="4" bestFit="1" customWidth="1"/>
    <col min="7175" max="7414" width="9.140625" style="4"/>
    <col min="7415" max="7415" width="4.5703125" style="4" customWidth="1"/>
    <col min="7416" max="7417" width="15.28515625" style="4" customWidth="1"/>
    <col min="7418" max="7418" width="15.42578125" style="4" customWidth="1"/>
    <col min="7419" max="7419" width="29" style="4" customWidth="1"/>
    <col min="7420" max="7420" width="48.85546875" style="4" customWidth="1"/>
    <col min="7421" max="7427" width="18.140625" style="4" customWidth="1"/>
    <col min="7428" max="7428" width="21.85546875" style="4" customWidth="1"/>
    <col min="7429" max="7429" width="20" style="4" customWidth="1"/>
    <col min="7430" max="7430" width="16" style="4" bestFit="1" customWidth="1"/>
    <col min="7431" max="7670" width="9.140625" style="4"/>
    <col min="7671" max="7671" width="4.5703125" style="4" customWidth="1"/>
    <col min="7672" max="7673" width="15.28515625" style="4" customWidth="1"/>
    <col min="7674" max="7674" width="15.42578125" style="4" customWidth="1"/>
    <col min="7675" max="7675" width="29" style="4" customWidth="1"/>
    <col min="7676" max="7676" width="48.85546875" style="4" customWidth="1"/>
    <col min="7677" max="7683" width="18.140625" style="4" customWidth="1"/>
    <col min="7684" max="7684" width="21.85546875" style="4" customWidth="1"/>
    <col min="7685" max="7685" width="20" style="4" customWidth="1"/>
    <col min="7686" max="7686" width="16" style="4" bestFit="1" customWidth="1"/>
    <col min="7687" max="7926" width="9.140625" style="4"/>
    <col min="7927" max="7927" width="4.5703125" style="4" customWidth="1"/>
    <col min="7928" max="7929" width="15.28515625" style="4" customWidth="1"/>
    <col min="7930" max="7930" width="15.42578125" style="4" customWidth="1"/>
    <col min="7931" max="7931" width="29" style="4" customWidth="1"/>
    <col min="7932" max="7932" width="48.85546875" style="4" customWidth="1"/>
    <col min="7933" max="7939" width="18.140625" style="4" customWidth="1"/>
    <col min="7940" max="7940" width="21.85546875" style="4" customWidth="1"/>
    <col min="7941" max="7941" width="20" style="4" customWidth="1"/>
    <col min="7942" max="7942" width="16" style="4" bestFit="1" customWidth="1"/>
    <col min="7943" max="8182" width="9.140625" style="4"/>
    <col min="8183" max="8183" width="4.5703125" style="4" customWidth="1"/>
    <col min="8184" max="8185" width="15.28515625" style="4" customWidth="1"/>
    <col min="8186" max="8186" width="15.42578125" style="4" customWidth="1"/>
    <col min="8187" max="8187" width="29" style="4" customWidth="1"/>
    <col min="8188" max="8188" width="48.85546875" style="4" customWidth="1"/>
    <col min="8189" max="8195" width="18.140625" style="4" customWidth="1"/>
    <col min="8196" max="8196" width="21.85546875" style="4" customWidth="1"/>
    <col min="8197" max="8197" width="20" style="4" customWidth="1"/>
    <col min="8198" max="8198" width="16" style="4" bestFit="1" customWidth="1"/>
    <col min="8199" max="8438" width="9.140625" style="4"/>
    <col min="8439" max="8439" width="4.5703125" style="4" customWidth="1"/>
    <col min="8440" max="8441" width="15.28515625" style="4" customWidth="1"/>
    <col min="8442" max="8442" width="15.42578125" style="4" customWidth="1"/>
    <col min="8443" max="8443" width="29" style="4" customWidth="1"/>
    <col min="8444" max="8444" width="48.85546875" style="4" customWidth="1"/>
    <col min="8445" max="8451" width="18.140625" style="4" customWidth="1"/>
    <col min="8452" max="8452" width="21.85546875" style="4" customWidth="1"/>
    <col min="8453" max="8453" width="20" style="4" customWidth="1"/>
    <col min="8454" max="8454" width="16" style="4" bestFit="1" customWidth="1"/>
    <col min="8455" max="8694" width="9.140625" style="4"/>
    <col min="8695" max="8695" width="4.5703125" style="4" customWidth="1"/>
    <col min="8696" max="8697" width="15.28515625" style="4" customWidth="1"/>
    <col min="8698" max="8698" width="15.42578125" style="4" customWidth="1"/>
    <col min="8699" max="8699" width="29" style="4" customWidth="1"/>
    <col min="8700" max="8700" width="48.85546875" style="4" customWidth="1"/>
    <col min="8701" max="8707" width="18.140625" style="4" customWidth="1"/>
    <col min="8708" max="8708" width="21.85546875" style="4" customWidth="1"/>
    <col min="8709" max="8709" width="20" style="4" customWidth="1"/>
    <col min="8710" max="8710" width="16" style="4" bestFit="1" customWidth="1"/>
    <col min="8711" max="8950" width="9.140625" style="4"/>
    <col min="8951" max="8951" width="4.5703125" style="4" customWidth="1"/>
    <col min="8952" max="8953" width="15.28515625" style="4" customWidth="1"/>
    <col min="8954" max="8954" width="15.42578125" style="4" customWidth="1"/>
    <col min="8955" max="8955" width="29" style="4" customWidth="1"/>
    <col min="8956" max="8956" width="48.85546875" style="4" customWidth="1"/>
    <col min="8957" max="8963" width="18.140625" style="4" customWidth="1"/>
    <col min="8964" max="8964" width="21.85546875" style="4" customWidth="1"/>
    <col min="8965" max="8965" width="20" style="4" customWidth="1"/>
    <col min="8966" max="8966" width="16" style="4" bestFit="1" customWidth="1"/>
    <col min="8967" max="9206" width="9.140625" style="4"/>
    <col min="9207" max="9207" width="4.5703125" style="4" customWidth="1"/>
    <col min="9208" max="9209" width="15.28515625" style="4" customWidth="1"/>
    <col min="9210" max="9210" width="15.42578125" style="4" customWidth="1"/>
    <col min="9211" max="9211" width="29" style="4" customWidth="1"/>
    <col min="9212" max="9212" width="48.85546875" style="4" customWidth="1"/>
    <col min="9213" max="9219" width="18.140625" style="4" customWidth="1"/>
    <col min="9220" max="9220" width="21.85546875" style="4" customWidth="1"/>
    <col min="9221" max="9221" width="20" style="4" customWidth="1"/>
    <col min="9222" max="9222" width="16" style="4" bestFit="1" customWidth="1"/>
    <col min="9223" max="9462" width="9.140625" style="4"/>
    <col min="9463" max="9463" width="4.5703125" style="4" customWidth="1"/>
    <col min="9464" max="9465" width="15.28515625" style="4" customWidth="1"/>
    <col min="9466" max="9466" width="15.42578125" style="4" customWidth="1"/>
    <col min="9467" max="9467" width="29" style="4" customWidth="1"/>
    <col min="9468" max="9468" width="48.85546875" style="4" customWidth="1"/>
    <col min="9469" max="9475" width="18.140625" style="4" customWidth="1"/>
    <col min="9476" max="9476" width="21.85546875" style="4" customWidth="1"/>
    <col min="9477" max="9477" width="20" style="4" customWidth="1"/>
    <col min="9478" max="9478" width="16" style="4" bestFit="1" customWidth="1"/>
    <col min="9479" max="9718" width="9.140625" style="4"/>
    <col min="9719" max="9719" width="4.5703125" style="4" customWidth="1"/>
    <col min="9720" max="9721" width="15.28515625" style="4" customWidth="1"/>
    <col min="9722" max="9722" width="15.42578125" style="4" customWidth="1"/>
    <col min="9723" max="9723" width="29" style="4" customWidth="1"/>
    <col min="9724" max="9724" width="48.85546875" style="4" customWidth="1"/>
    <col min="9725" max="9731" width="18.140625" style="4" customWidth="1"/>
    <col min="9732" max="9732" width="21.85546875" style="4" customWidth="1"/>
    <col min="9733" max="9733" width="20" style="4" customWidth="1"/>
    <col min="9734" max="9734" width="16" style="4" bestFit="1" customWidth="1"/>
    <col min="9735" max="9974" width="9.140625" style="4"/>
    <col min="9975" max="9975" width="4.5703125" style="4" customWidth="1"/>
    <col min="9976" max="9977" width="15.28515625" style="4" customWidth="1"/>
    <col min="9978" max="9978" width="15.42578125" style="4" customWidth="1"/>
    <col min="9979" max="9979" width="29" style="4" customWidth="1"/>
    <col min="9980" max="9980" width="48.85546875" style="4" customWidth="1"/>
    <col min="9981" max="9987" width="18.140625" style="4" customWidth="1"/>
    <col min="9988" max="9988" width="21.85546875" style="4" customWidth="1"/>
    <col min="9989" max="9989" width="20" style="4" customWidth="1"/>
    <col min="9990" max="9990" width="16" style="4" bestFit="1" customWidth="1"/>
    <col min="9991" max="10230" width="9.140625" style="4"/>
    <col min="10231" max="10231" width="4.5703125" style="4" customWidth="1"/>
    <col min="10232" max="10233" width="15.28515625" style="4" customWidth="1"/>
    <col min="10234" max="10234" width="15.42578125" style="4" customWidth="1"/>
    <col min="10235" max="10235" width="29" style="4" customWidth="1"/>
    <col min="10236" max="10236" width="48.85546875" style="4" customWidth="1"/>
    <col min="10237" max="10243" width="18.140625" style="4" customWidth="1"/>
    <col min="10244" max="10244" width="21.85546875" style="4" customWidth="1"/>
    <col min="10245" max="10245" width="20" style="4" customWidth="1"/>
    <col min="10246" max="10246" width="16" style="4" bestFit="1" customWidth="1"/>
    <col min="10247" max="10486" width="9.140625" style="4"/>
    <col min="10487" max="10487" width="4.5703125" style="4" customWidth="1"/>
    <col min="10488" max="10489" width="15.28515625" style="4" customWidth="1"/>
    <col min="10490" max="10490" width="15.42578125" style="4" customWidth="1"/>
    <col min="10491" max="10491" width="29" style="4" customWidth="1"/>
    <col min="10492" max="10492" width="48.85546875" style="4" customWidth="1"/>
    <col min="10493" max="10499" width="18.140625" style="4" customWidth="1"/>
    <col min="10500" max="10500" width="21.85546875" style="4" customWidth="1"/>
    <col min="10501" max="10501" width="20" style="4" customWidth="1"/>
    <col min="10502" max="10502" width="16" style="4" bestFit="1" customWidth="1"/>
    <col min="10503" max="10742" width="9.140625" style="4"/>
    <col min="10743" max="10743" width="4.5703125" style="4" customWidth="1"/>
    <col min="10744" max="10745" width="15.28515625" style="4" customWidth="1"/>
    <col min="10746" max="10746" width="15.42578125" style="4" customWidth="1"/>
    <col min="10747" max="10747" width="29" style="4" customWidth="1"/>
    <col min="10748" max="10748" width="48.85546875" style="4" customWidth="1"/>
    <col min="10749" max="10755" width="18.140625" style="4" customWidth="1"/>
    <col min="10756" max="10756" width="21.85546875" style="4" customWidth="1"/>
    <col min="10757" max="10757" width="20" style="4" customWidth="1"/>
    <col min="10758" max="10758" width="16" style="4" bestFit="1" customWidth="1"/>
    <col min="10759" max="10998" width="9.140625" style="4"/>
    <col min="10999" max="10999" width="4.5703125" style="4" customWidth="1"/>
    <col min="11000" max="11001" width="15.28515625" style="4" customWidth="1"/>
    <col min="11002" max="11002" width="15.42578125" style="4" customWidth="1"/>
    <col min="11003" max="11003" width="29" style="4" customWidth="1"/>
    <col min="11004" max="11004" width="48.85546875" style="4" customWidth="1"/>
    <col min="11005" max="11011" width="18.140625" style="4" customWidth="1"/>
    <col min="11012" max="11012" width="21.85546875" style="4" customWidth="1"/>
    <col min="11013" max="11013" width="20" style="4" customWidth="1"/>
    <col min="11014" max="11014" width="16" style="4" bestFit="1" customWidth="1"/>
    <col min="11015" max="11254" width="9.140625" style="4"/>
    <col min="11255" max="11255" width="4.5703125" style="4" customWidth="1"/>
    <col min="11256" max="11257" width="15.28515625" style="4" customWidth="1"/>
    <col min="11258" max="11258" width="15.42578125" style="4" customWidth="1"/>
    <col min="11259" max="11259" width="29" style="4" customWidth="1"/>
    <col min="11260" max="11260" width="48.85546875" style="4" customWidth="1"/>
    <col min="11261" max="11267" width="18.140625" style="4" customWidth="1"/>
    <col min="11268" max="11268" width="21.85546875" style="4" customWidth="1"/>
    <col min="11269" max="11269" width="20" style="4" customWidth="1"/>
    <col min="11270" max="11270" width="16" style="4" bestFit="1" customWidth="1"/>
    <col min="11271" max="11510" width="9.140625" style="4"/>
    <col min="11511" max="11511" width="4.5703125" style="4" customWidth="1"/>
    <col min="11512" max="11513" width="15.28515625" style="4" customWidth="1"/>
    <col min="11514" max="11514" width="15.42578125" style="4" customWidth="1"/>
    <col min="11515" max="11515" width="29" style="4" customWidth="1"/>
    <col min="11516" max="11516" width="48.85546875" style="4" customWidth="1"/>
    <col min="11517" max="11523" width="18.140625" style="4" customWidth="1"/>
    <col min="11524" max="11524" width="21.85546875" style="4" customWidth="1"/>
    <col min="11525" max="11525" width="20" style="4" customWidth="1"/>
    <col min="11526" max="11526" width="16" style="4" bestFit="1" customWidth="1"/>
    <col min="11527" max="11766" width="9.140625" style="4"/>
    <col min="11767" max="11767" width="4.5703125" style="4" customWidth="1"/>
    <col min="11768" max="11769" width="15.28515625" style="4" customWidth="1"/>
    <col min="11770" max="11770" width="15.42578125" style="4" customWidth="1"/>
    <col min="11771" max="11771" width="29" style="4" customWidth="1"/>
    <col min="11772" max="11772" width="48.85546875" style="4" customWidth="1"/>
    <col min="11773" max="11779" width="18.140625" style="4" customWidth="1"/>
    <col min="11780" max="11780" width="21.85546875" style="4" customWidth="1"/>
    <col min="11781" max="11781" width="20" style="4" customWidth="1"/>
    <col min="11782" max="11782" width="16" style="4" bestFit="1" customWidth="1"/>
    <col min="11783" max="12022" width="9.140625" style="4"/>
    <col min="12023" max="12023" width="4.5703125" style="4" customWidth="1"/>
    <col min="12024" max="12025" width="15.28515625" style="4" customWidth="1"/>
    <col min="12026" max="12026" width="15.42578125" style="4" customWidth="1"/>
    <col min="12027" max="12027" width="29" style="4" customWidth="1"/>
    <col min="12028" max="12028" width="48.85546875" style="4" customWidth="1"/>
    <col min="12029" max="12035" width="18.140625" style="4" customWidth="1"/>
    <col min="12036" max="12036" width="21.85546875" style="4" customWidth="1"/>
    <col min="12037" max="12037" width="20" style="4" customWidth="1"/>
    <col min="12038" max="12038" width="16" style="4" bestFit="1" customWidth="1"/>
    <col min="12039" max="12278" width="9.140625" style="4"/>
    <col min="12279" max="12279" width="4.5703125" style="4" customWidth="1"/>
    <col min="12280" max="12281" width="15.28515625" style="4" customWidth="1"/>
    <col min="12282" max="12282" width="15.42578125" style="4" customWidth="1"/>
    <col min="12283" max="12283" width="29" style="4" customWidth="1"/>
    <col min="12284" max="12284" width="48.85546875" style="4" customWidth="1"/>
    <col min="12285" max="12291" width="18.140625" style="4" customWidth="1"/>
    <col min="12292" max="12292" width="21.85546875" style="4" customWidth="1"/>
    <col min="12293" max="12293" width="20" style="4" customWidth="1"/>
    <col min="12294" max="12294" width="16" style="4" bestFit="1" customWidth="1"/>
    <col min="12295" max="12534" width="9.140625" style="4"/>
    <col min="12535" max="12535" width="4.5703125" style="4" customWidth="1"/>
    <col min="12536" max="12537" width="15.28515625" style="4" customWidth="1"/>
    <col min="12538" max="12538" width="15.42578125" style="4" customWidth="1"/>
    <col min="12539" max="12539" width="29" style="4" customWidth="1"/>
    <col min="12540" max="12540" width="48.85546875" style="4" customWidth="1"/>
    <col min="12541" max="12547" width="18.140625" style="4" customWidth="1"/>
    <col min="12548" max="12548" width="21.85546875" style="4" customWidth="1"/>
    <col min="12549" max="12549" width="20" style="4" customWidth="1"/>
    <col min="12550" max="12550" width="16" style="4" bestFit="1" customWidth="1"/>
    <col min="12551" max="12790" width="9.140625" style="4"/>
    <col min="12791" max="12791" width="4.5703125" style="4" customWidth="1"/>
    <col min="12792" max="12793" width="15.28515625" style="4" customWidth="1"/>
    <col min="12794" max="12794" width="15.42578125" style="4" customWidth="1"/>
    <col min="12795" max="12795" width="29" style="4" customWidth="1"/>
    <col min="12796" max="12796" width="48.85546875" style="4" customWidth="1"/>
    <col min="12797" max="12803" width="18.140625" style="4" customWidth="1"/>
    <col min="12804" max="12804" width="21.85546875" style="4" customWidth="1"/>
    <col min="12805" max="12805" width="20" style="4" customWidth="1"/>
    <col min="12806" max="12806" width="16" style="4" bestFit="1" customWidth="1"/>
    <col min="12807" max="13046" width="9.140625" style="4"/>
    <col min="13047" max="13047" width="4.5703125" style="4" customWidth="1"/>
    <col min="13048" max="13049" width="15.28515625" style="4" customWidth="1"/>
    <col min="13050" max="13050" width="15.42578125" style="4" customWidth="1"/>
    <col min="13051" max="13051" width="29" style="4" customWidth="1"/>
    <col min="13052" max="13052" width="48.85546875" style="4" customWidth="1"/>
    <col min="13053" max="13059" width="18.140625" style="4" customWidth="1"/>
    <col min="13060" max="13060" width="21.85546875" style="4" customWidth="1"/>
    <col min="13061" max="13061" width="20" style="4" customWidth="1"/>
    <col min="13062" max="13062" width="16" style="4" bestFit="1" customWidth="1"/>
    <col min="13063" max="13302" width="9.140625" style="4"/>
    <col min="13303" max="13303" width="4.5703125" style="4" customWidth="1"/>
    <col min="13304" max="13305" width="15.28515625" style="4" customWidth="1"/>
    <col min="13306" max="13306" width="15.42578125" style="4" customWidth="1"/>
    <col min="13307" max="13307" width="29" style="4" customWidth="1"/>
    <col min="13308" max="13308" width="48.85546875" style="4" customWidth="1"/>
    <col min="13309" max="13315" width="18.140625" style="4" customWidth="1"/>
    <col min="13316" max="13316" width="21.85546875" style="4" customWidth="1"/>
    <col min="13317" max="13317" width="20" style="4" customWidth="1"/>
    <col min="13318" max="13318" width="16" style="4" bestFit="1" customWidth="1"/>
    <col min="13319" max="13558" width="9.140625" style="4"/>
    <col min="13559" max="13559" width="4.5703125" style="4" customWidth="1"/>
    <col min="13560" max="13561" width="15.28515625" style="4" customWidth="1"/>
    <col min="13562" max="13562" width="15.42578125" style="4" customWidth="1"/>
    <col min="13563" max="13563" width="29" style="4" customWidth="1"/>
    <col min="13564" max="13564" width="48.85546875" style="4" customWidth="1"/>
    <col min="13565" max="13571" width="18.140625" style="4" customWidth="1"/>
    <col min="13572" max="13572" width="21.85546875" style="4" customWidth="1"/>
    <col min="13573" max="13573" width="20" style="4" customWidth="1"/>
    <col min="13574" max="13574" width="16" style="4" bestFit="1" customWidth="1"/>
    <col min="13575" max="13814" width="9.140625" style="4"/>
    <col min="13815" max="13815" width="4.5703125" style="4" customWidth="1"/>
    <col min="13816" max="13817" width="15.28515625" style="4" customWidth="1"/>
    <col min="13818" max="13818" width="15.42578125" style="4" customWidth="1"/>
    <col min="13819" max="13819" width="29" style="4" customWidth="1"/>
    <col min="13820" max="13820" width="48.85546875" style="4" customWidth="1"/>
    <col min="13821" max="13827" width="18.140625" style="4" customWidth="1"/>
    <col min="13828" max="13828" width="21.85546875" style="4" customWidth="1"/>
    <col min="13829" max="13829" width="20" style="4" customWidth="1"/>
    <col min="13830" max="13830" width="16" style="4" bestFit="1" customWidth="1"/>
    <col min="13831" max="14070" width="9.140625" style="4"/>
    <col min="14071" max="14071" width="4.5703125" style="4" customWidth="1"/>
    <col min="14072" max="14073" width="15.28515625" style="4" customWidth="1"/>
    <col min="14074" max="14074" width="15.42578125" style="4" customWidth="1"/>
    <col min="14075" max="14075" width="29" style="4" customWidth="1"/>
    <col min="14076" max="14076" width="48.85546875" style="4" customWidth="1"/>
    <col min="14077" max="14083" width="18.140625" style="4" customWidth="1"/>
    <col min="14084" max="14084" width="21.85546875" style="4" customWidth="1"/>
    <col min="14085" max="14085" width="20" style="4" customWidth="1"/>
    <col min="14086" max="14086" width="16" style="4" bestFit="1" customWidth="1"/>
    <col min="14087" max="14326" width="9.140625" style="4"/>
    <col min="14327" max="14327" width="4.5703125" style="4" customWidth="1"/>
    <col min="14328" max="14329" width="15.28515625" style="4" customWidth="1"/>
    <col min="14330" max="14330" width="15.42578125" style="4" customWidth="1"/>
    <col min="14331" max="14331" width="29" style="4" customWidth="1"/>
    <col min="14332" max="14332" width="48.85546875" style="4" customWidth="1"/>
    <col min="14333" max="14339" width="18.140625" style="4" customWidth="1"/>
    <col min="14340" max="14340" width="21.85546875" style="4" customWidth="1"/>
    <col min="14341" max="14341" width="20" style="4" customWidth="1"/>
    <col min="14342" max="14342" width="16" style="4" bestFit="1" customWidth="1"/>
    <col min="14343" max="14582" width="9.140625" style="4"/>
    <col min="14583" max="14583" width="4.5703125" style="4" customWidth="1"/>
    <col min="14584" max="14585" width="15.28515625" style="4" customWidth="1"/>
    <col min="14586" max="14586" width="15.42578125" style="4" customWidth="1"/>
    <col min="14587" max="14587" width="29" style="4" customWidth="1"/>
    <col min="14588" max="14588" width="48.85546875" style="4" customWidth="1"/>
    <col min="14589" max="14595" width="18.140625" style="4" customWidth="1"/>
    <col min="14596" max="14596" width="21.85546875" style="4" customWidth="1"/>
    <col min="14597" max="14597" width="20" style="4" customWidth="1"/>
    <col min="14598" max="14598" width="16" style="4" bestFit="1" customWidth="1"/>
    <col min="14599" max="14838" width="9.140625" style="4"/>
    <col min="14839" max="14839" width="4.5703125" style="4" customWidth="1"/>
    <col min="14840" max="14841" width="15.28515625" style="4" customWidth="1"/>
    <col min="14842" max="14842" width="15.42578125" style="4" customWidth="1"/>
    <col min="14843" max="14843" width="29" style="4" customWidth="1"/>
    <col min="14844" max="14844" width="48.85546875" style="4" customWidth="1"/>
    <col min="14845" max="14851" width="18.140625" style="4" customWidth="1"/>
    <col min="14852" max="14852" width="21.85546875" style="4" customWidth="1"/>
    <col min="14853" max="14853" width="20" style="4" customWidth="1"/>
    <col min="14854" max="14854" width="16" style="4" bestFit="1" customWidth="1"/>
    <col min="14855" max="15094" width="9.140625" style="4"/>
    <col min="15095" max="15095" width="4.5703125" style="4" customWidth="1"/>
    <col min="15096" max="15097" width="15.28515625" style="4" customWidth="1"/>
    <col min="15098" max="15098" width="15.42578125" style="4" customWidth="1"/>
    <col min="15099" max="15099" width="29" style="4" customWidth="1"/>
    <col min="15100" max="15100" width="48.85546875" style="4" customWidth="1"/>
    <col min="15101" max="15107" width="18.140625" style="4" customWidth="1"/>
    <col min="15108" max="15108" width="21.85546875" style="4" customWidth="1"/>
    <col min="15109" max="15109" width="20" style="4" customWidth="1"/>
    <col min="15110" max="15110" width="16" style="4" bestFit="1" customWidth="1"/>
    <col min="15111" max="15350" width="9.140625" style="4"/>
    <col min="15351" max="15351" width="4.5703125" style="4" customWidth="1"/>
    <col min="15352" max="15353" width="15.28515625" style="4" customWidth="1"/>
    <col min="15354" max="15354" width="15.42578125" style="4" customWidth="1"/>
    <col min="15355" max="15355" width="29" style="4" customWidth="1"/>
    <col min="15356" max="15356" width="48.85546875" style="4" customWidth="1"/>
    <col min="15357" max="15363" width="18.140625" style="4" customWidth="1"/>
    <col min="15364" max="15364" width="21.85546875" style="4" customWidth="1"/>
    <col min="15365" max="15365" width="20" style="4" customWidth="1"/>
    <col min="15366" max="15366" width="16" style="4" bestFit="1" customWidth="1"/>
    <col min="15367" max="15606" width="9.140625" style="4"/>
    <col min="15607" max="15607" width="4.5703125" style="4" customWidth="1"/>
    <col min="15608" max="15609" width="15.28515625" style="4" customWidth="1"/>
    <col min="15610" max="15610" width="15.42578125" style="4" customWidth="1"/>
    <col min="15611" max="15611" width="29" style="4" customWidth="1"/>
    <col min="15612" max="15612" width="48.85546875" style="4" customWidth="1"/>
    <col min="15613" max="15619" width="18.140625" style="4" customWidth="1"/>
    <col min="15620" max="15620" width="21.85546875" style="4" customWidth="1"/>
    <col min="15621" max="15621" width="20" style="4" customWidth="1"/>
    <col min="15622" max="15622" width="16" style="4" bestFit="1" customWidth="1"/>
    <col min="15623" max="15862" width="9.140625" style="4"/>
    <col min="15863" max="15863" width="4.5703125" style="4" customWidth="1"/>
    <col min="15864" max="15865" width="15.28515625" style="4" customWidth="1"/>
    <col min="15866" max="15866" width="15.42578125" style="4" customWidth="1"/>
    <col min="15867" max="15867" width="29" style="4" customWidth="1"/>
    <col min="15868" max="15868" width="48.85546875" style="4" customWidth="1"/>
    <col min="15869" max="15875" width="18.140625" style="4" customWidth="1"/>
    <col min="15876" max="15876" width="21.85546875" style="4" customWidth="1"/>
    <col min="15877" max="15877" width="20" style="4" customWidth="1"/>
    <col min="15878" max="15878" width="16" style="4" bestFit="1" customWidth="1"/>
    <col min="15879" max="16118" width="9.140625" style="4"/>
    <col min="16119" max="16119" width="4.5703125" style="4" customWidth="1"/>
    <col min="16120" max="16121" width="15.28515625" style="4" customWidth="1"/>
    <col min="16122" max="16122" width="15.42578125" style="4" customWidth="1"/>
    <col min="16123" max="16123" width="29" style="4" customWidth="1"/>
    <col min="16124" max="16124" width="48.85546875" style="4" customWidth="1"/>
    <col min="16125" max="16131" width="18.140625" style="4" customWidth="1"/>
    <col min="16132" max="16132" width="21.85546875" style="4" customWidth="1"/>
    <col min="16133" max="16133" width="20" style="4" customWidth="1"/>
    <col min="16134" max="16134" width="16" style="4" bestFit="1" customWidth="1"/>
    <col min="16135" max="16384" width="9.140625" style="4"/>
  </cols>
  <sheetData>
    <row r="1" spans="1:14" x14ac:dyDescent="0.25">
      <c r="A1" s="5"/>
      <c r="B1" s="5"/>
      <c r="C1" s="5"/>
      <c r="D1" s="5"/>
      <c r="E1" s="66"/>
      <c r="F1" s="31"/>
      <c r="G1" s="202" t="s">
        <v>46</v>
      </c>
      <c r="H1" s="202"/>
      <c r="I1" s="202"/>
      <c r="J1" s="202"/>
      <c r="K1" s="202"/>
      <c r="L1" s="202"/>
      <c r="M1" s="202"/>
      <c r="N1" s="203"/>
    </row>
    <row r="2" spans="1:14" x14ac:dyDescent="0.25">
      <c r="A2" s="5"/>
      <c r="B2" s="5"/>
      <c r="C2" s="5"/>
      <c r="D2" s="5"/>
      <c r="E2" s="66"/>
      <c r="F2" s="31"/>
      <c r="G2" s="202" t="s">
        <v>48</v>
      </c>
      <c r="H2" s="221"/>
      <c r="I2" s="221"/>
      <c r="J2" s="221"/>
      <c r="K2" s="221"/>
      <c r="L2" s="221"/>
      <c r="M2" s="221"/>
      <c r="N2" s="221"/>
    </row>
    <row r="3" spans="1:14" x14ac:dyDescent="0.25">
      <c r="A3" s="5"/>
      <c r="B3" s="5"/>
      <c r="C3" s="5"/>
      <c r="D3" s="5"/>
      <c r="E3" s="66"/>
      <c r="F3" s="31"/>
      <c r="G3" s="154" t="s">
        <v>47</v>
      </c>
      <c r="H3" s="152"/>
      <c r="I3" s="152"/>
      <c r="J3" s="152"/>
      <c r="K3" s="152"/>
      <c r="L3" s="152"/>
      <c r="M3" s="152"/>
      <c r="N3" s="153"/>
    </row>
    <row r="4" spans="1:14" x14ac:dyDescent="0.25">
      <c r="A4" s="5"/>
      <c r="B4" s="5"/>
      <c r="C4" s="5"/>
      <c r="D4" s="5"/>
      <c r="E4" s="66"/>
      <c r="F4" s="31"/>
      <c r="G4" s="152"/>
      <c r="H4" s="152"/>
      <c r="I4" s="152"/>
      <c r="J4" s="152"/>
      <c r="K4" s="152"/>
      <c r="L4" s="152"/>
      <c r="M4" s="152"/>
      <c r="N4" s="153"/>
    </row>
    <row r="5" spans="1:14" ht="37.5" customHeight="1" x14ac:dyDescent="0.25">
      <c r="A5" s="204" t="s">
        <v>44</v>
      </c>
      <c r="B5" s="204"/>
      <c r="C5" s="204"/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6"/>
    </row>
    <row r="6" spans="1:14" x14ac:dyDescent="0.25">
      <c r="A6" s="6"/>
      <c r="B6" s="7"/>
      <c r="C6" s="7"/>
      <c r="D6" s="7"/>
      <c r="E6" s="67"/>
      <c r="F6" s="32"/>
      <c r="G6" s="33"/>
      <c r="H6" s="33"/>
      <c r="I6" s="32"/>
      <c r="J6" s="32"/>
      <c r="K6" s="32"/>
      <c r="L6" s="32"/>
      <c r="M6" s="32"/>
      <c r="N6" s="34"/>
    </row>
    <row r="7" spans="1:14" ht="20.25" customHeight="1" x14ac:dyDescent="0.25">
      <c r="A7" s="207" t="s">
        <v>0</v>
      </c>
      <c r="B7" s="207" t="s">
        <v>1</v>
      </c>
      <c r="C7" s="210" t="s">
        <v>2</v>
      </c>
      <c r="D7" s="207" t="s">
        <v>3</v>
      </c>
      <c r="E7" s="213" t="s">
        <v>4</v>
      </c>
      <c r="F7" s="216" t="s">
        <v>31</v>
      </c>
      <c r="G7" s="216" t="s">
        <v>28</v>
      </c>
      <c r="H7" s="219" t="s">
        <v>32</v>
      </c>
      <c r="I7" s="216" t="s">
        <v>33</v>
      </c>
      <c r="J7" s="155"/>
      <c r="K7" s="155"/>
      <c r="L7" s="155"/>
      <c r="M7" s="155"/>
      <c r="N7" s="219" t="s">
        <v>34</v>
      </c>
    </row>
    <row r="8" spans="1:14" ht="20.25" customHeight="1" x14ac:dyDescent="0.25">
      <c r="A8" s="208"/>
      <c r="B8" s="208"/>
      <c r="C8" s="211"/>
      <c r="D8" s="208"/>
      <c r="E8" s="214"/>
      <c r="F8" s="217"/>
      <c r="G8" s="217"/>
      <c r="H8" s="217"/>
      <c r="I8" s="217"/>
      <c r="J8" s="155"/>
      <c r="K8" s="155"/>
      <c r="L8" s="155"/>
      <c r="M8" s="155"/>
      <c r="N8" s="217"/>
    </row>
    <row r="9" spans="1:14" ht="142.5" customHeight="1" x14ac:dyDescent="0.25">
      <c r="A9" s="209"/>
      <c r="B9" s="209"/>
      <c r="C9" s="212"/>
      <c r="D9" s="209"/>
      <c r="E9" s="215"/>
      <c r="F9" s="218"/>
      <c r="G9" s="218"/>
      <c r="H9" s="220"/>
      <c r="I9" s="218"/>
      <c r="J9" s="155" t="s">
        <v>30</v>
      </c>
      <c r="K9" s="155" t="s">
        <v>27</v>
      </c>
      <c r="L9" s="155" t="s">
        <v>28</v>
      </c>
      <c r="M9" s="155" t="s">
        <v>29</v>
      </c>
      <c r="N9" s="220"/>
    </row>
    <row r="10" spans="1:14" ht="112.5" x14ac:dyDescent="0.25">
      <c r="A10" s="15" t="s">
        <v>12</v>
      </c>
      <c r="B10" s="15" t="s">
        <v>13</v>
      </c>
      <c r="C10" s="16"/>
      <c r="D10" s="156" t="s">
        <v>40</v>
      </c>
      <c r="E10" s="157"/>
      <c r="F10" s="158"/>
      <c r="G10" s="122">
        <f t="shared" ref="G10:M10" si="0">G11</f>
        <v>0</v>
      </c>
      <c r="H10" s="158"/>
      <c r="I10" s="122">
        <f t="shared" si="0"/>
        <v>-616182</v>
      </c>
      <c r="J10" s="159" t="e">
        <f t="shared" si="0"/>
        <v>#REF!</v>
      </c>
      <c r="K10" s="159" t="e">
        <f t="shared" si="0"/>
        <v>#REF!</v>
      </c>
      <c r="L10" s="159"/>
      <c r="M10" s="159" t="e">
        <f t="shared" si="0"/>
        <v>#REF!</v>
      </c>
      <c r="N10" s="158"/>
    </row>
    <row r="11" spans="1:14" ht="131.25" x14ac:dyDescent="0.25">
      <c r="A11" s="15" t="s">
        <v>11</v>
      </c>
      <c r="B11" s="15" t="s">
        <v>13</v>
      </c>
      <c r="C11" s="16"/>
      <c r="D11" s="156" t="s">
        <v>41</v>
      </c>
      <c r="E11" s="157"/>
      <c r="F11" s="159"/>
      <c r="G11" s="123">
        <f>G12+G19</f>
        <v>0</v>
      </c>
      <c r="H11" s="159"/>
      <c r="I11" s="123">
        <f>I12+I19</f>
        <v>-616182</v>
      </c>
      <c r="J11" s="159" t="e">
        <f>#REF!+#REF!+#REF!</f>
        <v>#REF!</v>
      </c>
      <c r="K11" s="159" t="e">
        <f>#REF!+#REF!+#REF!</f>
        <v>#REF!</v>
      </c>
      <c r="L11" s="159" t="e">
        <f>#REF!+#REF!+#REF!</f>
        <v>#REF!</v>
      </c>
      <c r="M11" s="159" t="e">
        <f>#REF!+#REF!+#REF!</f>
        <v>#REF!</v>
      </c>
      <c r="N11" s="159"/>
    </row>
    <row r="12" spans="1:14" ht="56.25" hidden="1" x14ac:dyDescent="0.3">
      <c r="A12" s="160">
        <v>1516030</v>
      </c>
      <c r="B12" s="161" t="s">
        <v>36</v>
      </c>
      <c r="C12" s="161" t="s">
        <v>37</v>
      </c>
      <c r="D12" s="162" t="s">
        <v>38</v>
      </c>
      <c r="E12" s="163"/>
      <c r="F12" s="164"/>
      <c r="G12" s="124">
        <f>G13+G16</f>
        <v>0</v>
      </c>
      <c r="H12" s="165"/>
      <c r="I12" s="124">
        <f>I13+I16</f>
        <v>0</v>
      </c>
      <c r="J12" s="166"/>
      <c r="K12" s="98"/>
      <c r="L12" s="167"/>
      <c r="M12" s="168"/>
      <c r="N12" s="169"/>
    </row>
    <row r="13" spans="1:14" ht="56.25" hidden="1" x14ac:dyDescent="0.3">
      <c r="A13" s="93">
        <v>1516030</v>
      </c>
      <c r="B13" s="93" t="s">
        <v>36</v>
      </c>
      <c r="C13" s="93" t="s">
        <v>37</v>
      </c>
      <c r="D13" s="95" t="s">
        <v>38</v>
      </c>
      <c r="E13" s="170"/>
      <c r="F13" s="171"/>
      <c r="G13" s="125"/>
      <c r="H13" s="172"/>
      <c r="I13" s="125"/>
      <c r="J13" s="166"/>
      <c r="K13" s="98"/>
      <c r="L13" s="173">
        <v>9.8000000000000007</v>
      </c>
      <c r="M13" s="168"/>
      <c r="N13" s="169"/>
    </row>
    <row r="14" spans="1:14" ht="18.75" hidden="1" x14ac:dyDescent="0.3">
      <c r="A14" s="174"/>
      <c r="B14" s="95"/>
      <c r="C14" s="95"/>
      <c r="D14" s="95"/>
      <c r="E14" s="91" t="s">
        <v>39</v>
      </c>
      <c r="F14" s="175"/>
      <c r="G14" s="126"/>
      <c r="H14" s="172"/>
      <c r="I14" s="131"/>
      <c r="J14" s="166"/>
      <c r="K14" s="98"/>
      <c r="L14" s="173"/>
      <c r="M14" s="168"/>
      <c r="N14" s="169"/>
    </row>
    <row r="15" spans="1:14" ht="37.5" hidden="1" x14ac:dyDescent="0.25">
      <c r="A15" s="176"/>
      <c r="B15" s="176"/>
      <c r="C15" s="177"/>
      <c r="D15" s="178"/>
      <c r="E15" s="92" t="s">
        <v>35</v>
      </c>
      <c r="F15" s="179"/>
      <c r="G15" s="127"/>
      <c r="H15" s="169"/>
      <c r="I15" s="132"/>
      <c r="J15" s="168"/>
      <c r="K15" s="168"/>
      <c r="L15" s="168"/>
      <c r="M15" s="168"/>
      <c r="N15" s="169"/>
    </row>
    <row r="16" spans="1:14" ht="56.25" hidden="1" x14ac:dyDescent="0.3">
      <c r="A16" s="93">
        <v>1516030</v>
      </c>
      <c r="B16" s="93" t="s">
        <v>36</v>
      </c>
      <c r="C16" s="93" t="s">
        <v>37</v>
      </c>
      <c r="D16" s="95" t="s">
        <v>38</v>
      </c>
      <c r="E16" s="170"/>
      <c r="F16" s="171"/>
      <c r="G16" s="125"/>
      <c r="H16" s="172"/>
      <c r="I16" s="125"/>
      <c r="J16" s="166"/>
      <c r="K16" s="98"/>
      <c r="L16" s="173">
        <v>9.8000000000000007</v>
      </c>
      <c r="M16" s="168"/>
      <c r="N16" s="169"/>
    </row>
    <row r="17" spans="1:29" ht="18.75" hidden="1" x14ac:dyDescent="0.3">
      <c r="A17" s="174"/>
      <c r="B17" s="95"/>
      <c r="C17" s="95"/>
      <c r="D17" s="95"/>
      <c r="E17" s="91" t="s">
        <v>39</v>
      </c>
      <c r="F17" s="175"/>
      <c r="G17" s="126"/>
      <c r="H17" s="172"/>
      <c r="I17" s="131"/>
      <c r="J17" s="166"/>
      <c r="K17" s="98"/>
      <c r="L17" s="173"/>
      <c r="M17" s="168"/>
      <c r="N17" s="169"/>
      <c r="P17" s="8"/>
    </row>
    <row r="18" spans="1:29" ht="37.5" hidden="1" x14ac:dyDescent="0.25">
      <c r="A18" s="176"/>
      <c r="B18" s="176"/>
      <c r="C18" s="177"/>
      <c r="D18" s="178"/>
      <c r="E18" s="92" t="s">
        <v>35</v>
      </c>
      <c r="F18" s="179"/>
      <c r="G18" s="127"/>
      <c r="H18" s="169"/>
      <c r="I18" s="132"/>
      <c r="J18" s="168"/>
      <c r="K18" s="168"/>
      <c r="L18" s="168"/>
      <c r="M18" s="168"/>
      <c r="N18" s="169"/>
      <c r="P18" s="8"/>
    </row>
    <row r="19" spans="1:29" ht="56.25" x14ac:dyDescent="0.25">
      <c r="A19" s="114">
        <v>1517300</v>
      </c>
      <c r="B19" s="114">
        <v>7300</v>
      </c>
      <c r="C19" s="115"/>
      <c r="D19" s="116" t="s">
        <v>43</v>
      </c>
      <c r="E19" s="92"/>
      <c r="F19" s="179"/>
      <c r="G19" s="128">
        <f>G20+G23+G48</f>
        <v>0</v>
      </c>
      <c r="H19" s="180"/>
      <c r="I19" s="128">
        <f>I20+I23+I48</f>
        <v>-616182</v>
      </c>
      <c r="J19" s="168"/>
      <c r="K19" s="168"/>
      <c r="L19" s="168"/>
      <c r="M19" s="168"/>
      <c r="N19" s="169"/>
      <c r="P19" s="8"/>
    </row>
    <row r="20" spans="1:29" ht="75" x14ac:dyDescent="0.25">
      <c r="A20" s="114">
        <v>1517310</v>
      </c>
      <c r="B20" s="114">
        <v>7310</v>
      </c>
      <c r="C20" s="115" t="s">
        <v>10</v>
      </c>
      <c r="D20" s="116" t="s">
        <v>42</v>
      </c>
      <c r="E20" s="92"/>
      <c r="F20" s="181"/>
      <c r="G20" s="129">
        <f>G21+G22</f>
        <v>0</v>
      </c>
      <c r="H20" s="182"/>
      <c r="I20" s="129">
        <f>I21+I22</f>
        <v>-616182</v>
      </c>
      <c r="J20" s="159"/>
      <c r="K20" s="159"/>
      <c r="L20" s="159"/>
      <c r="M20" s="159"/>
      <c r="N20" s="183"/>
      <c r="P20" s="8"/>
    </row>
    <row r="21" spans="1:29" ht="75" x14ac:dyDescent="0.3">
      <c r="A21" s="117">
        <v>1517310</v>
      </c>
      <c r="B21" s="117">
        <v>7310</v>
      </c>
      <c r="C21" s="118" t="s">
        <v>10</v>
      </c>
      <c r="D21" s="144" t="s">
        <v>42</v>
      </c>
      <c r="E21" s="184"/>
      <c r="F21" s="185"/>
      <c r="G21" s="186"/>
      <c r="H21" s="187"/>
      <c r="I21" s="186"/>
      <c r="J21" s="188"/>
      <c r="K21" s="189"/>
      <c r="L21" s="190">
        <v>100</v>
      </c>
      <c r="M21" s="191"/>
      <c r="N21" s="145"/>
      <c r="P21" s="8"/>
    </row>
    <row r="22" spans="1:29" ht="99.75" customHeight="1" x14ac:dyDescent="0.3">
      <c r="A22" s="117">
        <v>1517310</v>
      </c>
      <c r="B22" s="117">
        <v>7310</v>
      </c>
      <c r="C22" s="118" t="s">
        <v>10</v>
      </c>
      <c r="D22" s="144" t="s">
        <v>42</v>
      </c>
      <c r="E22" s="192" t="s">
        <v>45</v>
      </c>
      <c r="F22" s="193"/>
      <c r="G22" s="194"/>
      <c r="H22" s="195"/>
      <c r="I22" s="194">
        <v>-616182</v>
      </c>
      <c r="J22" s="196"/>
      <c r="K22" s="197"/>
      <c r="L22" s="190"/>
      <c r="M22" s="191"/>
      <c r="N22" s="145">
        <v>18.2</v>
      </c>
      <c r="P22" s="8"/>
    </row>
    <row r="23" spans="1:29" ht="75" hidden="1" x14ac:dyDescent="0.25">
      <c r="A23" s="17" t="s">
        <v>5</v>
      </c>
      <c r="B23" s="18" t="s">
        <v>6</v>
      </c>
      <c r="C23" s="18" t="s">
        <v>10</v>
      </c>
      <c r="D23" s="82" t="s">
        <v>14</v>
      </c>
      <c r="E23" s="83"/>
      <c r="F23" s="21"/>
      <c r="G23" s="130">
        <f>G24+G30+G36+G40</f>
        <v>0</v>
      </c>
      <c r="H23" s="21"/>
      <c r="I23" s="130">
        <f>I24+I30+I36+I40</f>
        <v>0</v>
      </c>
      <c r="J23" s="21"/>
      <c r="K23" s="20"/>
      <c r="L23" s="20"/>
      <c r="M23" s="20"/>
      <c r="N23" s="21"/>
    </row>
    <row r="24" spans="1:29" ht="37.5" hidden="1" x14ac:dyDescent="0.25">
      <c r="A24" s="29" t="s">
        <v>7</v>
      </c>
      <c r="B24" s="39" t="s">
        <v>8</v>
      </c>
      <c r="C24" s="18" t="s">
        <v>10</v>
      </c>
      <c r="D24" s="41" t="s">
        <v>9</v>
      </c>
      <c r="E24" s="68"/>
      <c r="F24" s="21"/>
      <c r="G24" s="130">
        <f>SUM(G25:G29)</f>
        <v>0</v>
      </c>
      <c r="H24" s="21"/>
      <c r="I24" s="130">
        <f>SUM(I25:I29)-I27</f>
        <v>0</v>
      </c>
      <c r="J24" s="21"/>
      <c r="K24" s="20"/>
      <c r="L24" s="20"/>
      <c r="M24" s="20"/>
      <c r="N24" s="21"/>
    </row>
    <row r="25" spans="1:29" s="8" customFormat="1" ht="126.75" hidden="1" customHeight="1" x14ac:dyDescent="0.25">
      <c r="A25" s="13" t="s">
        <v>7</v>
      </c>
      <c r="B25" s="1" t="s">
        <v>8</v>
      </c>
      <c r="C25" s="19" t="s">
        <v>10</v>
      </c>
      <c r="D25" s="14" t="s">
        <v>9</v>
      </c>
      <c r="E25" s="103"/>
      <c r="F25" s="81"/>
      <c r="G25" s="88"/>
      <c r="H25" s="87"/>
      <c r="I25" s="120"/>
      <c r="J25" s="42"/>
      <c r="K25" s="51"/>
      <c r="L25" s="51"/>
      <c r="M25" s="51"/>
      <c r="N25" s="76"/>
    </row>
    <row r="26" spans="1:29" s="8" customFormat="1" ht="37.5" hidden="1" x14ac:dyDescent="0.25">
      <c r="A26" s="13" t="s">
        <v>7</v>
      </c>
      <c r="B26" s="1" t="s">
        <v>8</v>
      </c>
      <c r="C26" s="19" t="s">
        <v>10</v>
      </c>
      <c r="D26" s="14" t="s">
        <v>9</v>
      </c>
      <c r="E26" s="103"/>
      <c r="F26" s="81"/>
      <c r="G26" s="88"/>
      <c r="H26" s="87"/>
      <c r="I26" s="120"/>
      <c r="J26" s="42"/>
      <c r="K26" s="51"/>
      <c r="L26" s="51"/>
      <c r="M26" s="51"/>
      <c r="N26" s="76"/>
    </row>
    <row r="27" spans="1:29" s="8" customFormat="1" ht="27" hidden="1" customHeight="1" x14ac:dyDescent="0.25">
      <c r="A27" s="13"/>
      <c r="B27" s="1"/>
      <c r="C27" s="19"/>
      <c r="D27" s="14"/>
      <c r="E27" s="91" t="s">
        <v>39</v>
      </c>
      <c r="F27" s="81"/>
      <c r="G27" s="88"/>
      <c r="H27" s="52"/>
      <c r="I27" s="142"/>
      <c r="J27" s="42"/>
      <c r="K27" s="51"/>
      <c r="L27" s="51"/>
      <c r="M27" s="51"/>
      <c r="N27" s="76"/>
    </row>
    <row r="28" spans="1:29" s="8" customFormat="1" ht="37.5" hidden="1" x14ac:dyDescent="0.25">
      <c r="A28" s="13" t="s">
        <v>7</v>
      </c>
      <c r="B28" s="1" t="s">
        <v>8</v>
      </c>
      <c r="C28" s="19" t="s">
        <v>10</v>
      </c>
      <c r="D28" s="14" t="s">
        <v>9</v>
      </c>
      <c r="E28" s="103"/>
      <c r="F28" s="81"/>
      <c r="G28" s="89"/>
      <c r="H28" s="87"/>
      <c r="I28" s="120"/>
      <c r="J28" s="42"/>
      <c r="K28" s="51"/>
      <c r="L28" s="51"/>
      <c r="M28" s="51"/>
      <c r="N28" s="76"/>
    </row>
    <row r="29" spans="1:29" s="8" customFormat="1" ht="20.25" hidden="1" x14ac:dyDescent="0.25">
      <c r="A29" s="13"/>
      <c r="B29" s="1"/>
      <c r="C29" s="19"/>
      <c r="D29" s="14"/>
      <c r="E29" s="103"/>
      <c r="F29" s="81"/>
      <c r="G29" s="88"/>
      <c r="H29" s="87"/>
      <c r="I29" s="120"/>
      <c r="J29" s="42"/>
      <c r="K29" s="51"/>
      <c r="L29" s="51"/>
      <c r="M29" s="51"/>
      <c r="N29" s="76"/>
    </row>
    <row r="30" spans="1:29" ht="56.25" hidden="1" x14ac:dyDescent="0.25">
      <c r="A30" s="17" t="s">
        <v>15</v>
      </c>
      <c r="B30" s="18" t="s">
        <v>16</v>
      </c>
      <c r="C30" s="38" t="s">
        <v>10</v>
      </c>
      <c r="D30" s="44" t="s">
        <v>17</v>
      </c>
      <c r="E30" s="69"/>
      <c r="F30" s="22"/>
      <c r="G30" s="133">
        <f>SUM(G31:G35)</f>
        <v>0</v>
      </c>
      <c r="H30" s="22"/>
      <c r="I30" s="133">
        <f>SUM(I31:I35)</f>
        <v>0</v>
      </c>
      <c r="J30" s="22"/>
      <c r="K30" s="22"/>
      <c r="L30" s="22"/>
      <c r="M30" s="22"/>
      <c r="N30" s="23"/>
      <c r="AB30" s="48"/>
      <c r="AC30" s="48"/>
    </row>
    <row r="31" spans="1:29" ht="37.5" hidden="1" x14ac:dyDescent="0.25">
      <c r="A31" s="2" t="s">
        <v>15</v>
      </c>
      <c r="B31" s="19" t="s">
        <v>16</v>
      </c>
      <c r="C31" s="40" t="s">
        <v>10</v>
      </c>
      <c r="D31" s="45" t="s">
        <v>17</v>
      </c>
      <c r="E31" s="104"/>
      <c r="F31" s="81"/>
      <c r="G31" s="134"/>
      <c r="H31" s="77"/>
      <c r="I31" s="134"/>
      <c r="J31" s="22"/>
      <c r="K31" s="22"/>
      <c r="L31" s="22"/>
      <c r="M31" s="22"/>
      <c r="N31" s="76"/>
      <c r="AB31" s="48"/>
      <c r="AC31" s="48"/>
    </row>
    <row r="32" spans="1:29" ht="20.25" hidden="1" x14ac:dyDescent="0.25">
      <c r="A32" s="2"/>
      <c r="B32" s="19"/>
      <c r="C32" s="40"/>
      <c r="D32" s="45"/>
      <c r="E32" s="104"/>
      <c r="F32" s="81"/>
      <c r="G32" s="135"/>
      <c r="H32" s="77"/>
      <c r="I32" s="135"/>
      <c r="J32" s="22"/>
      <c r="K32" s="22"/>
      <c r="L32" s="22"/>
      <c r="M32" s="22"/>
      <c r="N32" s="76"/>
      <c r="AB32" s="48"/>
      <c r="AC32" s="48"/>
    </row>
    <row r="33" spans="1:29" ht="20.25" hidden="1" x14ac:dyDescent="0.25">
      <c r="A33" s="2"/>
      <c r="B33" s="19"/>
      <c r="C33" s="40"/>
      <c r="D33" s="45"/>
      <c r="E33" s="104"/>
      <c r="F33" s="81"/>
      <c r="G33" s="134"/>
      <c r="H33" s="22"/>
      <c r="I33" s="134"/>
      <c r="J33" s="22"/>
      <c r="K33" s="22"/>
      <c r="L33" s="22"/>
      <c r="M33" s="22"/>
      <c r="N33" s="76"/>
      <c r="AB33" s="48"/>
      <c r="AC33" s="48"/>
    </row>
    <row r="34" spans="1:29" ht="20.25" hidden="1" x14ac:dyDescent="0.25">
      <c r="A34" s="2"/>
      <c r="B34" s="19"/>
      <c r="C34" s="40"/>
      <c r="D34" s="45"/>
      <c r="E34" s="104"/>
      <c r="F34" s="81"/>
      <c r="G34" s="134"/>
      <c r="H34" s="22"/>
      <c r="I34" s="134"/>
      <c r="J34" s="22"/>
      <c r="K34" s="22"/>
      <c r="L34" s="22"/>
      <c r="M34" s="22"/>
      <c r="N34" s="76"/>
      <c r="AB34" s="48"/>
      <c r="AC34" s="48"/>
    </row>
    <row r="35" spans="1:29" ht="20.25" hidden="1" x14ac:dyDescent="0.25">
      <c r="A35" s="2"/>
      <c r="B35" s="19"/>
      <c r="C35" s="40"/>
      <c r="D35" s="45"/>
      <c r="E35" s="104"/>
      <c r="F35" s="81"/>
      <c r="G35" s="139"/>
      <c r="H35" s="77"/>
      <c r="I35" s="90"/>
      <c r="J35" s="22"/>
      <c r="K35" s="22"/>
      <c r="L35" s="22"/>
      <c r="M35" s="22"/>
      <c r="N35" s="76"/>
      <c r="AB35" s="48"/>
      <c r="AC35" s="48"/>
    </row>
    <row r="36" spans="1:29" ht="37.5" hidden="1" x14ac:dyDescent="0.25">
      <c r="A36" s="29" t="s">
        <v>23</v>
      </c>
      <c r="B36" s="39" t="s">
        <v>24</v>
      </c>
      <c r="C36" s="38" t="s">
        <v>10</v>
      </c>
      <c r="D36" s="60" t="s">
        <v>25</v>
      </c>
      <c r="E36" s="69"/>
      <c r="F36" s="23"/>
      <c r="G36" s="133">
        <f>SUM(G37:G39)</f>
        <v>0</v>
      </c>
      <c r="H36" s="23"/>
      <c r="I36" s="133">
        <f>SUM(I37)</f>
        <v>0</v>
      </c>
      <c r="J36" s="22"/>
      <c r="K36" s="22"/>
      <c r="L36" s="22"/>
      <c r="M36" s="22"/>
      <c r="N36" s="23"/>
      <c r="AB36" s="48"/>
      <c r="AC36" s="59"/>
    </row>
    <row r="37" spans="1:29" ht="111.75" hidden="1" customHeight="1" x14ac:dyDescent="0.3">
      <c r="A37" s="13" t="s">
        <v>23</v>
      </c>
      <c r="B37" s="1" t="s">
        <v>24</v>
      </c>
      <c r="C37" s="40" t="s">
        <v>10</v>
      </c>
      <c r="D37" s="141" t="s">
        <v>25</v>
      </c>
      <c r="E37" s="102"/>
      <c r="F37" s="119"/>
      <c r="G37" s="125"/>
      <c r="H37" s="149"/>
      <c r="I37" s="125"/>
      <c r="J37" s="97"/>
      <c r="K37" s="98"/>
      <c r="L37" s="99"/>
      <c r="M37" s="22"/>
      <c r="N37" s="76"/>
      <c r="AB37" s="48"/>
      <c r="AC37" s="59"/>
    </row>
    <row r="38" spans="1:29" ht="22.5" hidden="1" customHeight="1" x14ac:dyDescent="0.3">
      <c r="A38" s="61"/>
      <c r="B38" s="62"/>
      <c r="C38" s="63"/>
      <c r="D38" s="64"/>
      <c r="E38" s="91" t="s">
        <v>39</v>
      </c>
      <c r="F38" s="119"/>
      <c r="G38" s="146"/>
      <c r="H38" s="150"/>
      <c r="I38" s="151"/>
      <c r="J38" s="147"/>
      <c r="K38" s="148"/>
      <c r="L38" s="99"/>
      <c r="M38" s="22"/>
      <c r="N38" s="76"/>
      <c r="AB38" s="48"/>
      <c r="AC38" s="59"/>
    </row>
    <row r="39" spans="1:29" ht="20.25" hidden="1" x14ac:dyDescent="0.25">
      <c r="A39" s="61"/>
      <c r="B39" s="62"/>
      <c r="C39" s="63"/>
      <c r="D39" s="64"/>
      <c r="E39" s="104"/>
      <c r="F39" s="22"/>
      <c r="G39" s="140"/>
      <c r="H39" s="78"/>
      <c r="I39" s="90"/>
      <c r="J39" s="22"/>
      <c r="K39" s="22"/>
      <c r="L39" s="22"/>
      <c r="M39" s="22"/>
      <c r="N39" s="23"/>
      <c r="AB39" s="48"/>
      <c r="AC39" s="59"/>
    </row>
    <row r="40" spans="1:29" ht="63" hidden="1" x14ac:dyDescent="0.25">
      <c r="A40" s="53" t="s">
        <v>20</v>
      </c>
      <c r="B40" s="53" t="s">
        <v>21</v>
      </c>
      <c r="C40" s="54" t="s">
        <v>10</v>
      </c>
      <c r="D40" s="55" t="s">
        <v>22</v>
      </c>
      <c r="E40" s="70"/>
      <c r="F40" s="23"/>
      <c r="G40" s="136">
        <f>SUM(G41:G47)</f>
        <v>0</v>
      </c>
      <c r="H40" s="79"/>
      <c r="I40" s="136">
        <f>I41+I43+I45</f>
        <v>0</v>
      </c>
      <c r="J40" s="22"/>
      <c r="K40" s="22"/>
      <c r="L40" s="22"/>
      <c r="M40" s="22"/>
      <c r="N40" s="23"/>
      <c r="AB40" s="48"/>
      <c r="AC40" s="59"/>
    </row>
    <row r="41" spans="1:29" ht="47.25" hidden="1" x14ac:dyDescent="0.3">
      <c r="A41" s="56" t="s">
        <v>20</v>
      </c>
      <c r="B41" s="56" t="s">
        <v>21</v>
      </c>
      <c r="C41" s="57" t="s">
        <v>10</v>
      </c>
      <c r="D41" s="58" t="s">
        <v>22</v>
      </c>
      <c r="E41" s="102"/>
      <c r="F41" s="119"/>
      <c r="G41" s="125"/>
      <c r="H41" s="149"/>
      <c r="I41" s="125"/>
      <c r="J41" s="97"/>
      <c r="K41" s="98"/>
      <c r="L41" s="99"/>
      <c r="M41" s="22"/>
      <c r="N41" s="76"/>
      <c r="AB41" s="48"/>
      <c r="AC41" s="59"/>
    </row>
    <row r="42" spans="1:29" ht="20.25" hidden="1" x14ac:dyDescent="0.3">
      <c r="A42" s="56"/>
      <c r="B42" s="56"/>
      <c r="C42" s="57"/>
      <c r="D42" s="58"/>
      <c r="E42" s="91" t="s">
        <v>39</v>
      </c>
      <c r="F42" s="119"/>
      <c r="G42" s="146"/>
      <c r="H42" s="150"/>
      <c r="I42" s="151"/>
      <c r="J42" s="147"/>
      <c r="K42" s="148"/>
      <c r="L42" s="99"/>
      <c r="M42" s="22"/>
      <c r="N42" s="76"/>
      <c r="AB42" s="48"/>
      <c r="AC42" s="59"/>
    </row>
    <row r="43" spans="1:29" ht="47.25" hidden="1" x14ac:dyDescent="0.25">
      <c r="A43" s="56" t="s">
        <v>20</v>
      </c>
      <c r="B43" s="56" t="s">
        <v>21</v>
      </c>
      <c r="C43" s="57" t="s">
        <v>10</v>
      </c>
      <c r="D43" s="58" t="s">
        <v>22</v>
      </c>
      <c r="E43" s="103"/>
      <c r="F43" s="119"/>
      <c r="G43" s="127"/>
      <c r="H43" s="76"/>
      <c r="I43" s="127"/>
      <c r="J43" s="22"/>
      <c r="K43" s="22"/>
      <c r="L43" s="22"/>
      <c r="M43" s="22"/>
      <c r="N43" s="76"/>
      <c r="AB43" s="48"/>
      <c r="AC43" s="59"/>
    </row>
    <row r="44" spans="1:29" ht="20.25" hidden="1" x14ac:dyDescent="0.3">
      <c r="A44" s="56"/>
      <c r="B44" s="56"/>
      <c r="C44" s="57"/>
      <c r="D44" s="58"/>
      <c r="E44" s="91"/>
      <c r="F44" s="81"/>
      <c r="G44" s="88"/>
      <c r="H44" s="52"/>
      <c r="I44" s="142"/>
      <c r="J44" s="97"/>
      <c r="K44" s="98"/>
      <c r="L44" s="99"/>
      <c r="M44" s="22"/>
      <c r="N44" s="76"/>
      <c r="AB44" s="48"/>
      <c r="AC44" s="59"/>
    </row>
    <row r="45" spans="1:29" ht="47.25" hidden="1" x14ac:dyDescent="0.25">
      <c r="A45" s="56" t="s">
        <v>20</v>
      </c>
      <c r="B45" s="56" t="s">
        <v>21</v>
      </c>
      <c r="C45" s="57" t="s">
        <v>10</v>
      </c>
      <c r="D45" s="58" t="s">
        <v>22</v>
      </c>
      <c r="E45" s="103"/>
      <c r="F45" s="119"/>
      <c r="G45" s="137"/>
      <c r="H45" s="80"/>
      <c r="I45" s="90"/>
      <c r="J45" s="22"/>
      <c r="K45" s="22"/>
      <c r="L45" s="22"/>
      <c r="M45" s="22"/>
      <c r="N45" s="76"/>
      <c r="AB45" s="48"/>
      <c r="AC45" s="59"/>
    </row>
    <row r="46" spans="1:29" ht="20.25" hidden="1" x14ac:dyDescent="0.25">
      <c r="A46" s="56"/>
      <c r="B46" s="56"/>
      <c r="C46" s="57"/>
      <c r="D46" s="58"/>
      <c r="E46" s="91"/>
      <c r="F46" s="49"/>
      <c r="G46" s="137"/>
      <c r="H46" s="80"/>
      <c r="I46" s="142"/>
      <c r="J46" s="22"/>
      <c r="K46" s="22"/>
      <c r="L46" s="22"/>
      <c r="M46" s="22"/>
      <c r="N46" s="76"/>
      <c r="AB46" s="48"/>
      <c r="AC46" s="59"/>
    </row>
    <row r="47" spans="1:29" ht="20.25" hidden="1" x14ac:dyDescent="0.25">
      <c r="A47" s="56"/>
      <c r="B47" s="56"/>
      <c r="C47" s="57"/>
      <c r="D47" s="58"/>
      <c r="E47" s="92"/>
      <c r="F47" s="49"/>
      <c r="G47" s="137"/>
      <c r="H47" s="80"/>
      <c r="I47" s="138"/>
      <c r="J47" s="22"/>
      <c r="K47" s="22"/>
      <c r="L47" s="22"/>
      <c r="M47" s="22"/>
      <c r="N47" s="76"/>
      <c r="AB47" s="48"/>
      <c r="AC47" s="59"/>
    </row>
    <row r="48" spans="1:29" ht="75" hidden="1" x14ac:dyDescent="0.25">
      <c r="A48" s="17" t="s">
        <v>18</v>
      </c>
      <c r="B48" s="18" t="s">
        <v>19</v>
      </c>
      <c r="C48" s="38" t="s">
        <v>10</v>
      </c>
      <c r="D48" s="46" t="s">
        <v>26</v>
      </c>
      <c r="E48" s="71"/>
      <c r="F48" s="47"/>
      <c r="G48" s="136">
        <f>SUM(G49:G54)</f>
        <v>0</v>
      </c>
      <c r="H48" s="47"/>
      <c r="I48" s="136">
        <f>SUM(I49:I54)-I50-I52-I54</f>
        <v>0</v>
      </c>
      <c r="J48" s="22"/>
      <c r="K48" s="22"/>
      <c r="L48" s="22"/>
      <c r="M48" s="22"/>
      <c r="N48" s="47"/>
      <c r="AB48" s="48"/>
      <c r="AC48" s="48"/>
    </row>
    <row r="49" spans="1:29" ht="99" hidden="1" customHeight="1" x14ac:dyDescent="0.3">
      <c r="A49" s="2" t="s">
        <v>18</v>
      </c>
      <c r="B49" s="19" t="s">
        <v>19</v>
      </c>
      <c r="C49" s="40" t="s">
        <v>10</v>
      </c>
      <c r="D49" s="65" t="s">
        <v>26</v>
      </c>
      <c r="E49" s="102"/>
      <c r="F49" s="119"/>
      <c r="G49" s="125"/>
      <c r="H49" s="121"/>
      <c r="I49" s="125"/>
      <c r="J49" s="97"/>
      <c r="K49" s="98"/>
      <c r="L49" s="99"/>
      <c r="M49" s="22"/>
      <c r="N49" s="76"/>
      <c r="AB49" s="48"/>
      <c r="AC49" s="48"/>
    </row>
    <row r="50" spans="1:29" ht="27.75" hidden="1" customHeight="1" x14ac:dyDescent="0.3">
      <c r="A50" s="2"/>
      <c r="B50" s="19"/>
      <c r="C50" s="40"/>
      <c r="D50" s="65"/>
      <c r="E50" s="91" t="s">
        <v>39</v>
      </c>
      <c r="F50" s="81"/>
      <c r="G50" s="88"/>
      <c r="H50" s="52"/>
      <c r="I50" s="142"/>
      <c r="J50" s="97"/>
      <c r="K50" s="98"/>
      <c r="L50" s="99"/>
      <c r="M50" s="22"/>
      <c r="N50" s="76"/>
      <c r="AB50" s="48"/>
      <c r="AC50" s="48"/>
    </row>
    <row r="51" spans="1:29" ht="56.25" hidden="1" x14ac:dyDescent="0.3">
      <c r="A51" s="2" t="s">
        <v>18</v>
      </c>
      <c r="B51" s="19" t="s">
        <v>19</v>
      </c>
      <c r="C51" s="40" t="s">
        <v>10</v>
      </c>
      <c r="D51" s="65" t="s">
        <v>26</v>
      </c>
      <c r="E51" s="102"/>
      <c r="F51" s="119"/>
      <c r="G51" s="125"/>
      <c r="H51" s="101"/>
      <c r="I51" s="125"/>
      <c r="J51" s="97"/>
      <c r="K51" s="98"/>
      <c r="L51" s="99"/>
      <c r="M51" s="22"/>
      <c r="N51" s="76"/>
      <c r="AB51" s="48"/>
      <c r="AC51" s="48"/>
    </row>
    <row r="52" spans="1:29" ht="20.25" hidden="1" x14ac:dyDescent="0.3">
      <c r="A52" s="93"/>
      <c r="B52" s="93"/>
      <c r="C52" s="94"/>
      <c r="D52" s="95"/>
      <c r="E52" s="91" t="s">
        <v>39</v>
      </c>
      <c r="F52" s="96"/>
      <c r="G52" s="125"/>
      <c r="H52" s="101"/>
      <c r="I52" s="142"/>
      <c r="J52" s="97"/>
      <c r="K52" s="100"/>
      <c r="L52" s="99"/>
      <c r="M52" s="22"/>
      <c r="N52" s="76"/>
      <c r="AB52" s="48"/>
      <c r="AC52" s="48"/>
    </row>
    <row r="53" spans="1:29" ht="56.25" hidden="1" x14ac:dyDescent="0.3">
      <c r="A53" s="2" t="s">
        <v>18</v>
      </c>
      <c r="B53" s="19" t="s">
        <v>19</v>
      </c>
      <c r="C53" s="40" t="s">
        <v>10</v>
      </c>
      <c r="D53" s="65" t="s">
        <v>26</v>
      </c>
      <c r="E53" s="102"/>
      <c r="F53" s="119"/>
      <c r="G53" s="125"/>
      <c r="H53" s="101"/>
      <c r="I53" s="125"/>
      <c r="J53" s="97"/>
      <c r="K53" s="98"/>
      <c r="L53" s="99"/>
      <c r="M53" s="22"/>
      <c r="N53" s="76"/>
      <c r="AB53" s="48"/>
      <c r="AC53" s="48"/>
    </row>
    <row r="54" spans="1:29" ht="22.5" hidden="1" customHeight="1" x14ac:dyDescent="0.3">
      <c r="A54" s="93"/>
      <c r="B54" s="93"/>
      <c r="C54" s="94"/>
      <c r="D54" s="95"/>
      <c r="E54" s="91" t="s">
        <v>39</v>
      </c>
      <c r="F54" s="143"/>
      <c r="G54" s="125"/>
      <c r="H54" s="101"/>
      <c r="I54" s="142"/>
      <c r="J54" s="97"/>
      <c r="K54" s="98"/>
      <c r="L54" s="99"/>
      <c r="M54" s="22"/>
      <c r="N54" s="76"/>
      <c r="AB54" s="48"/>
      <c r="AC54" s="48"/>
    </row>
    <row r="55" spans="1:29" ht="20.25" x14ac:dyDescent="0.25">
      <c r="A55" s="105"/>
      <c r="B55" s="106"/>
      <c r="C55" s="106"/>
      <c r="D55" s="107"/>
      <c r="E55" s="108"/>
      <c r="F55" s="109"/>
      <c r="G55" s="110"/>
      <c r="H55" s="111"/>
      <c r="I55" s="112"/>
      <c r="J55" s="84"/>
      <c r="K55" s="84"/>
      <c r="L55" s="85"/>
      <c r="M55" s="86"/>
      <c r="N55" s="113"/>
      <c r="Y55" s="4">
        <v>41</v>
      </c>
      <c r="AB55" s="48"/>
      <c r="AC55" s="48"/>
    </row>
    <row r="56" spans="1:29" x14ac:dyDescent="0.25">
      <c r="A56" s="9"/>
      <c r="B56" s="4"/>
      <c r="C56" s="4"/>
      <c r="D56" s="12"/>
      <c r="E56" s="72"/>
      <c r="F56" s="25"/>
      <c r="G56" s="25"/>
      <c r="H56" s="25"/>
      <c r="I56" s="25"/>
      <c r="J56" s="25"/>
      <c r="K56" s="25"/>
      <c r="L56" s="25"/>
      <c r="M56" s="25"/>
      <c r="N56" s="26"/>
    </row>
    <row r="57" spans="1:29" s="28" customFormat="1" x14ac:dyDescent="0.3">
      <c r="A57" s="24"/>
      <c r="B57" s="198" t="s">
        <v>49</v>
      </c>
      <c r="C57" s="199"/>
      <c r="D57" s="199"/>
      <c r="E57" s="72"/>
      <c r="F57" s="25"/>
      <c r="G57" s="200" t="s">
        <v>50</v>
      </c>
      <c r="H57" s="201"/>
      <c r="I57" s="50"/>
      <c r="J57" s="25"/>
      <c r="K57" s="25"/>
      <c r="L57" s="25"/>
      <c r="M57" s="25"/>
      <c r="N57" s="26"/>
    </row>
    <row r="58" spans="1:29" x14ac:dyDescent="0.25">
      <c r="A58" s="10"/>
      <c r="B58" s="10"/>
      <c r="C58" s="10"/>
      <c r="D58" s="10"/>
      <c r="E58" s="73"/>
      <c r="F58" s="35"/>
      <c r="G58" s="35"/>
      <c r="H58" s="35"/>
      <c r="I58" s="35"/>
      <c r="J58" s="35"/>
      <c r="K58" s="35"/>
      <c r="L58" s="35"/>
      <c r="M58" s="35"/>
      <c r="N58" s="27"/>
    </row>
    <row r="59" spans="1:29" x14ac:dyDescent="0.25">
      <c r="A59" s="11"/>
      <c r="B59" s="11"/>
      <c r="C59" s="11"/>
      <c r="D59" s="11"/>
      <c r="E59" s="74"/>
      <c r="F59" s="30"/>
      <c r="G59" s="30"/>
      <c r="H59" s="30"/>
      <c r="I59" s="30"/>
      <c r="J59" s="30"/>
      <c r="K59" s="30"/>
      <c r="L59" s="30"/>
      <c r="M59" s="30"/>
      <c r="N59" s="43"/>
    </row>
    <row r="60" spans="1:29" x14ac:dyDescent="0.25">
      <c r="A60" s="11"/>
      <c r="B60" s="11"/>
      <c r="C60" s="11"/>
      <c r="D60" s="11"/>
      <c r="E60" s="74"/>
      <c r="F60" s="30"/>
      <c r="G60" s="30"/>
      <c r="H60" s="30"/>
      <c r="I60" s="30"/>
      <c r="J60" s="30"/>
      <c r="K60" s="30"/>
      <c r="L60" s="30"/>
      <c r="M60" s="30"/>
      <c r="N60" s="43"/>
    </row>
  </sheetData>
  <sortState ref="E13:N18">
    <sortCondition ref="E13"/>
  </sortState>
  <mergeCells count="15">
    <mergeCell ref="B57:D57"/>
    <mergeCell ref="G57:H57"/>
    <mergeCell ref="G1:N1"/>
    <mergeCell ref="A5:N5"/>
    <mergeCell ref="A7:A9"/>
    <mergeCell ref="B7:B9"/>
    <mergeCell ref="C7:C9"/>
    <mergeCell ref="D7:D9"/>
    <mergeCell ref="E7:E9"/>
    <mergeCell ref="F7:F9"/>
    <mergeCell ref="G7:G9"/>
    <mergeCell ref="I7:I9"/>
    <mergeCell ref="N7:N9"/>
    <mergeCell ref="H7:H9"/>
    <mergeCell ref="G2:N2"/>
  </mergeCells>
  <pageMargins left="1.1023622047244095" right="0.31496062992125984" top="0.74803149606299213" bottom="0.74803149606299213" header="0.31496062992125984" footer="0.31496062992125984"/>
  <pageSetup paperSize="9" scale="41" fitToWidth="0" fitToHeight="0" orientation="portrait" r:id="rId1"/>
  <headerFooter alignWithMargins="0"/>
  <rowBreaks count="1" manualBreakCount="1"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1</vt:lpstr>
      <vt:lpstr>'Дод 1'!Заголовки_для_печати</vt:lpstr>
      <vt:lpstr>'Дод 1'!Область_печати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2021-05-06T08:12:57Z</cp:lastPrinted>
  <dcterms:created xsi:type="dcterms:W3CDTF">2017-11-22T13:51:26Z</dcterms:created>
  <dcterms:modified xsi:type="dcterms:W3CDTF">2021-05-06T08:45:52Z</dcterms:modified>
</cp:coreProperties>
</file>