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zet 2022\прогноз на сесію\"/>
    </mc:Choice>
  </mc:AlternateContent>
  <bookViews>
    <workbookView xWindow="0" yWindow="0" windowWidth="28800" windowHeight="12480" tabRatio="668" activeTab="11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52511" fullPrecision="0"/>
  <customWorkbookViews>
    <customWorkbookView name="Admin - Личное представление" guid="{FDB12678-13E7-4737-AE1F-A133BBBA8508}" mergeInterval="0" personalView="1" maximized="1" windowWidth="1916" windowHeight="862" activeSheetId="6"/>
    <customWorkbookView name="Borkulesh - Личное представление" guid="{7527418A-A66E-4095-9C86-7BCA8FE73660}" mergeInterval="0" personalView="1" maximized="1" windowWidth="1916" windowHeight="900" activeSheetId="9"/>
    <customWorkbookView name="Hinchak - Личное представление" guid="{D7941F74-4449-4548-B3A5-F6CECA87CFFE}" mergeInterval="0" personalView="1" maximized="1" windowWidth="1276" windowHeight="878" activeSheetId="9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Yurychka - Личное представление" guid="{A1896505-30CE-4C02-A68E-1D79D422A755}" mergeInterval="0" personalView="1" maximized="1" windowWidth="1711" windowHeight="926" activeSheetId="5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Ulihanec - Личное представление" guid="{7B848913-15C1-4B8B-AFE2-A6982C012D22}" mergeInterval="0" personalView="1" maximized="1" windowWidth="1916" windowHeight="899" activeSheetId="4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Raukh - Личное представление" guid="{251841EF-6C9F-4715-A600-A0F8D2C68DFF}" mergeInterval="0" personalView="1" maximized="1" windowWidth="1916" windowHeight="926" activeSheetId="2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Melen - Личное представление" guid="{EB36C850-BF1A-42D3-9332-CD8B4282839E}" mergeInterval="0" personalView="1" maximized="1" windowWidth="1276" windowHeight="843" activeSheetId="7"/>
    <customWorkbookView name="Khovanec - Личное представление" guid="{594C3E2B-C584-4CD3-A1F4-B345DA34B01B}" mergeInterval="0" personalView="1" maximized="1" windowWidth="1276" windowHeight="837" activeSheetId="5"/>
  </customWorkbookViews>
</workbook>
</file>

<file path=xl/calcChain.xml><?xml version="1.0" encoding="utf-8"?>
<calcChain xmlns="http://schemas.openxmlformats.org/spreadsheetml/2006/main">
  <c r="C40" i="9" l="1"/>
  <c r="H25" i="9"/>
  <c r="C166" i="12"/>
  <c r="C31" i="9"/>
  <c r="C22" i="9"/>
  <c r="C21" i="9"/>
  <c r="O53" i="16"/>
  <c r="P53" i="16"/>
  <c r="Q53" i="16"/>
  <c r="R53" i="16"/>
  <c r="O54" i="16"/>
  <c r="P54" i="16"/>
  <c r="Q54" i="16"/>
  <c r="R54" i="16"/>
  <c r="O55" i="16"/>
  <c r="P55" i="16"/>
  <c r="Q55" i="16"/>
  <c r="R55" i="16"/>
  <c r="P52" i="16"/>
  <c r="Q52" i="16"/>
  <c r="R52" i="16"/>
  <c r="O52" i="16"/>
  <c r="E43" i="16"/>
  <c r="G37" i="11"/>
  <c r="F37" i="11"/>
  <c r="E37" i="11"/>
  <c r="E45" i="16"/>
  <c r="F45" i="16"/>
  <c r="G45" i="16"/>
  <c r="E13" i="13"/>
  <c r="L49" i="16"/>
  <c r="M49" i="16"/>
  <c r="K49" i="16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4" i="11"/>
  <c r="G35" i="11"/>
  <c r="F35" i="11"/>
  <c r="F34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E34" i="11"/>
  <c r="G34" i="16"/>
  <c r="G33" i="16"/>
  <c r="F34" i="16"/>
  <c r="F49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E56" i="19" l="1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F26" i="9"/>
  <c r="F32" i="9" s="1"/>
  <c r="E49" i="16"/>
  <c r="E54" i="11" s="1"/>
  <c r="D49" i="16"/>
  <c r="D26" i="9" s="1"/>
  <c r="D32" i="9" s="1"/>
  <c r="C49" i="16"/>
  <c r="C26" i="9" s="1"/>
  <c r="C32" i="9" s="1"/>
  <c r="C41" i="9" s="1"/>
  <c r="D48" i="16"/>
  <c r="D25" i="9" s="1"/>
  <c r="C48" i="16"/>
  <c r="D47" i="16"/>
  <c r="G43" i="16"/>
  <c r="F48" i="16"/>
  <c r="L48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F47" i="16" l="1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25" i="9"/>
  <c r="E26" i="9"/>
  <c r="E32" i="9" s="1"/>
  <c r="F64" i="16"/>
  <c r="E48" i="16"/>
  <c r="G48" i="16"/>
  <c r="E25" i="9" l="1"/>
  <c r="E31" i="9" s="1"/>
  <c r="G25" i="9"/>
  <c r="E24" i="9"/>
  <c r="E30" i="9"/>
  <c r="G24" i="9"/>
  <c r="G31" i="9"/>
  <c r="G30" i="9" s="1"/>
  <c r="C30" i="9"/>
  <c r="C24" i="9"/>
  <c r="G64" i="16"/>
  <c r="G47" i="16"/>
  <c r="G57" i="16" s="1"/>
  <c r="F62" i="16"/>
  <c r="E64" i="16"/>
  <c r="E47" i="16"/>
  <c r="E57" i="16" s="1"/>
  <c r="E62" i="16" l="1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8" i="13"/>
  <c r="G27" i="13" s="1"/>
  <c r="G24" i="13"/>
  <c r="F41" i="9" l="1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<sst xmlns="http://schemas.openxmlformats.org/spreadsheetml/2006/main" count="773" uniqueCount="308">
  <si>
    <t>07507000000</t>
  </si>
  <si>
    <t>(код бюджету)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</si>
  <si>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</si>
  <si>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</si>
  <si>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</si>
  <si>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</si>
  <si>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</si>
  <si>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</si>
  <si>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</si>
  <si>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</si>
  <si>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</si>
  <si>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</si>
  <si>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</si>
  <si>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</si>
  <si>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</si>
  <si>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</si>
  <si>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</si>
  <si>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</si>
  <si>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</si>
  <si>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</si>
  <si>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</si>
  <si>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</si>
  <si>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</si>
  <si>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</si>
  <si>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</si>
  <si>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</si>
  <si>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</si>
  <si>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</si>
  <si>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</si>
  <si>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</si>
  <si>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</si>
  <si>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</si>
  <si>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</si>
  <si>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</si>
  <si>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</si>
  <si>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</si>
  <si>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</si>
  <si>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</si>
  <si>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</si>
  <si>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</si>
  <si>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</si>
  <si>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</si>
  <si>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</si>
  <si>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</si>
  <si>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</si>
  <si>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</si>
  <si>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</si>
  <si>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</si>
  <si>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</si>
  <si>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</si>
  <si>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</si>
  <si>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</si>
  <si>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</si>
  <si>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</si>
  <si>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</si>
  <si>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</si>
  <si>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</si>
  <si>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</si>
  <si>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</si>
  <si>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</si>
  <si>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</si>
  <si>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</si>
  <si>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</si>
  <si>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</si>
  <si>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</si>
  <si>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</si>
  <si>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</si>
  <si>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</si>
  <si>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</si>
  <si>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</si>
  <si>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</si>
  <si>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</si>
  <si>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</si>
  <si>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</si>
  <si>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</si>
  <si>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</si>
  <si>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</si>
  <si>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</si>
  <si>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</si>
  <si>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</si>
  <si>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</si>
  <si>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</si>
  <si>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</si>
  <si>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</si>
  <si>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</si>
  <si>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</si>
  <si>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</si>
  <si>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</si>
  <si>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</si>
  <si>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</si>
  <si>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</si>
  <si>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</si>
  <si>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</si>
  <si>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</si>
  <si>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</si>
  <si>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</si>
  <si>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</si>
  <si>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</si>
  <si>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</si>
  <si>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</si>
  <si>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</si>
  <si>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</si>
  <si>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</si>
  <si>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</si>
  <si>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</si>
  <si>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</si>
  <si>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</si>
  <si>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</si>
  <si>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</si>
  <si>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</si>
  <si>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</si>
  <si>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</si>
  <si>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</si>
  <si>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</si>
  <si>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</si>
  <si>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</si>
  <si>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</si>
  <si>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</si>
  <si>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</si>
  <si>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</si>
  <si>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</si>
  <si>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</si>
  <si>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</si>
  <si>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</si>
  <si>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</si>
  <si>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</si>
  <si>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</si>
  <si>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</si>
  <si>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</si>
  <si>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</si>
  <si>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</si>
  <si>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</si>
  <si>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</si>
  <si>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</si>
  <si>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</si>
  <si>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</si>
  <si>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</si>
  <si>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</si>
  <si>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</si>
  <si>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</si>
  <si>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</si>
  <si>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</si>
  <si>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</si>
  <si>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</si>
  <si>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</si>
  <si>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</si>
  <si>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</si>
  <si>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</si>
  <si>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</si>
  <si>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</si>
  <si>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</si>
  <si>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</si>
  <si>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</si>
  <si>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</si>
  <si>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</si>
  <si>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</si>
  <si>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</si>
  <si>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</si>
  <si>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</si>
  <si>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</si>
  <si>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</si>
  <si>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</si>
  <si>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</si>
  <si>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</si>
  <si>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</si>
  <si>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</si>
  <si>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</si>
  <si>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</si>
  <si>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</si>
  <si>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</si>
  <si>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</si>
  <si>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</si>
  <si>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</si>
  <si>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</si>
  <si>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</si>
  <si>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</si>
  <si>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</si>
  <si>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</si>
  <si>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</si>
  <si>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</si>
  <si>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</si>
  <si>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</si>
  <si>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</si>
  <si>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</si>
  <si>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</si>
  <si>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</si>
  <si>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</si>
  <si>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</si>
  <si>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</si>
  <si>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</si>
  <si>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</si>
  <si>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</si>
  <si>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</si>
  <si>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</si>
  <si>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</si>
  <si>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</si>
  <si>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</si>
  <si>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</si>
  <si>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</si>
  <si>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</si>
  <si>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</si>
  <si>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</si>
  <si>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</si>
  <si>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</si>
  <si>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</si>
  <si>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</si>
  <si>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</si>
  <si>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</si>
  <si>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</si>
  <si>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</si>
  <si>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</si>
  <si>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</si>
  <si>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</si>
  <si>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</si>
  <si>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</si>
  <si>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</si>
  <si>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</si>
  <si>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</si>
  <si>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</si>
  <si>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</si>
  <si>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</si>
  <si>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</si>
  <si>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</si>
  <si>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</si>
  <si>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</si>
  <si>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</si>
  <si>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</si>
  <si>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</si>
  <si>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</si>
  <si>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</si>
  <si>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</si>
  <si>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</si>
  <si>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</si>
  <si>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</si>
  <si>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</si>
  <si>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</si>
  <si>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</si>
  <si>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</si>
  <si>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</si>
  <si>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</si>
  <si>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</si>
  <si>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</si>
  <si>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</si>
  <si>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</si>
  <si>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</si>
  <si>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</si>
  <si>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</si>
  <si>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</si>
  <si>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</si>
  <si>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</si>
  <si>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</si>
  <si>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</si>
  <si>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</si>
  <si>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</si>
  <si>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</si>
  <si>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</si>
  <si>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</si>
  <si>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</si>
  <si>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</si>
  <si>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</si>
  <si>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</si>
  <si>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</si>
  <si>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</si>
  <si>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</si>
  <si>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</si>
  <si>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</si>
  <si>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</si>
  <si>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</si>
  <si>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</si>
  <si>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</si>
  <si>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</si>
  <si>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</si>
  <si>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</si>
  <si>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</si>
  <si>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</si>
  <si>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</si>
  <si>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</si>
  <si>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</si>
  <si>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</si>
  <si>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</si>
  <si>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</si>
  <si>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</si>
  <si>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</si>
  <si>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</si>
  <si>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</si>
  <si>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</si>
  <si>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</si>
  <si>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</si>
  <si>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</si>
  <si>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</si>
  <si>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</si>
  <si>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</si>
  <si>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</si>
  <si>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</si>
  <si>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</si>
  <si>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</si>
  <si>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</si>
  <si>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</si>
  <si>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</si>
  <si>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</si>
  <si>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</si>
  <si>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</si>
  <si>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</si>
  <si>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</si>
  <si>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</si>
  <si>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</si>
  <si>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Секретар міської ради</t>
  </si>
  <si>
    <t>Я.ЧУБИРКО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</si>
</sst>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  <xf numFmtId="0" fontId="2" fillId="4" borderId="0" xfId="3" applyFont="1" applyFill="1" applyAlignment="1">
      <alignment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topLeftCell="A25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301</v>
      </c>
      <c r="F1" s="224"/>
      <c r="G1" s="224"/>
    </row>
    <row r="2" spans="1:7" ht="27.75" customHeight="1" x14ac:dyDescent="0.3">
      <c r="B2" s="228" t="s">
        <v>35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0</v>
      </c>
      <c r="B4" s="226"/>
      <c r="C4" s="9"/>
      <c r="D4" s="9"/>
      <c r="E4" s="9"/>
      <c r="F4" s="9"/>
    </row>
    <row r="5" spans="1:7" ht="24.95" customHeight="1" x14ac:dyDescent="0.3">
      <c r="A5" s="227" t="s">
        <v>1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36</v>
      </c>
    </row>
    <row r="7" spans="1:7" s="4" customFormat="1" ht="24.95" customHeight="1" x14ac:dyDescent="0.3">
      <c r="A7" s="229" t="s">
        <v>2</v>
      </c>
      <c r="B7" s="229" t="s">
        <v>3</v>
      </c>
      <c r="C7" s="194" t="s">
        <v>30</v>
      </c>
      <c r="D7" s="194" t="s">
        <v>31</v>
      </c>
      <c r="E7" s="194" t="s">
        <v>32</v>
      </c>
      <c r="F7" s="194" t="s">
        <v>33</v>
      </c>
      <c r="G7" s="194" t="s">
        <v>34</v>
      </c>
    </row>
    <row r="8" spans="1:7" s="4" customFormat="1" ht="30.75" customHeight="1" x14ac:dyDescent="0.3">
      <c r="A8" s="229"/>
      <c r="B8" s="229"/>
      <c r="C8" s="194" t="s">
        <v>4</v>
      </c>
      <c r="D8" s="194" t="s">
        <v>5</v>
      </c>
      <c r="E8" s="194" t="s">
        <v>6</v>
      </c>
      <c r="F8" s="194" t="s">
        <v>6</v>
      </c>
      <c r="G8" s="194" t="s">
        <v>6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7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8</v>
      </c>
      <c r="B11" s="213" t="s">
        <v>9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21</v>
      </c>
      <c r="B12" s="215" t="s">
        <v>10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22</v>
      </c>
      <c r="B13" s="215" t="s">
        <v>11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12</v>
      </c>
      <c r="B14" s="213" t="s">
        <v>13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23</v>
      </c>
      <c r="B15" s="215" t="s">
        <v>10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24</v>
      </c>
      <c r="B16" s="215" t="s">
        <v>11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14</v>
      </c>
      <c r="B17" s="213" t="s">
        <v>15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25</v>
      </c>
      <c r="B18" s="215" t="s">
        <v>10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26</v>
      </c>
      <c r="B19" s="215" t="s">
        <v>11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27</v>
      </c>
      <c r="B20" s="213" t="s">
        <v>16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28</v>
      </c>
      <c r="B21" s="215" t="s">
        <v>10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29</v>
      </c>
      <c r="B22" s="215" t="s">
        <v>11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17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8</v>
      </c>
      <c r="B24" s="213" t="s">
        <v>18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21</v>
      </c>
      <c r="B25" s="215" t="s">
        <v>10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22</v>
      </c>
      <c r="B26" s="215" t="s">
        <v>11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12</v>
      </c>
      <c r="B27" s="213" t="s">
        <v>19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23</v>
      </c>
      <c r="B28" s="215" t="s">
        <v>10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24</v>
      </c>
      <c r="B29" s="215" t="s">
        <v>11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14</v>
      </c>
      <c r="B30" s="213" t="s">
        <v>20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25</v>
      </c>
      <c r="B31" s="215" t="s">
        <v>10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26</v>
      </c>
      <c r="B32" s="215" t="s">
        <v>11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306</v>
      </c>
      <c r="B35" s="2"/>
      <c r="C35" s="5"/>
      <c r="D35" s="5"/>
      <c r="E35" s="5"/>
      <c r="F35" s="5"/>
      <c r="G35" s="2" t="s">
        <v>307</v>
      </c>
    </row>
    <row r="36" spans="1:7" ht="15" customHeight="1" x14ac:dyDescent="0.3">
      <c r="A36" s="2"/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1" t="s">
        <v>37</v>
      </c>
      <c r="J1" s="251"/>
      <c r="K1" s="251"/>
      <c r="L1" s="251"/>
    </row>
    <row r="2" spans="1:12" ht="76.5" customHeight="1" x14ac:dyDescent="0.2">
      <c r="G2" s="11"/>
      <c r="I2" s="249" t="s">
        <v>299</v>
      </c>
      <c r="J2" s="249"/>
      <c r="K2" s="249"/>
      <c r="L2" s="249"/>
    </row>
    <row r="3" spans="1:12" ht="18.75" x14ac:dyDescent="0.2">
      <c r="G3" s="11"/>
    </row>
    <row r="4" spans="1:12" ht="18.75" x14ac:dyDescent="0.2">
      <c r="A4" s="247" t="s">
        <v>38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2" ht="21" customHeight="1" x14ac:dyDescent="0.25">
      <c r="A5" s="115" t="s">
        <v>0</v>
      </c>
    </row>
    <row r="6" spans="1:12" ht="15.75" x14ac:dyDescent="0.2">
      <c r="A6" s="13" t="s">
        <v>1</v>
      </c>
    </row>
    <row r="7" spans="1:12" ht="15.75" x14ac:dyDescent="0.2">
      <c r="L7" s="14" t="s">
        <v>39</v>
      </c>
    </row>
    <row r="8" spans="1:12" ht="126" customHeight="1" x14ac:dyDescent="0.2">
      <c r="A8" s="253" t="s">
        <v>40</v>
      </c>
      <c r="B8" s="253" t="s">
        <v>41</v>
      </c>
      <c r="C8" s="253" t="s">
        <v>42</v>
      </c>
      <c r="D8" s="253" t="s">
        <v>43</v>
      </c>
      <c r="E8" s="253" t="s">
        <v>44</v>
      </c>
      <c r="F8" s="253" t="s">
        <v>45</v>
      </c>
      <c r="G8" s="196" t="s">
        <v>295</v>
      </c>
      <c r="H8" s="196" t="s">
        <v>31</v>
      </c>
      <c r="I8" s="196" t="s">
        <v>32</v>
      </c>
      <c r="J8" s="196" t="s">
        <v>33</v>
      </c>
      <c r="K8" s="196" t="s">
        <v>296</v>
      </c>
      <c r="L8" s="253" t="s">
        <v>297</v>
      </c>
    </row>
    <row r="9" spans="1:12" ht="43.5" customHeight="1" x14ac:dyDescent="0.2">
      <c r="A9" s="253"/>
      <c r="B9" s="253"/>
      <c r="C9" s="253"/>
      <c r="D9" s="253"/>
      <c r="E9" s="253"/>
      <c r="F9" s="253"/>
      <c r="G9" s="196" t="s">
        <v>4</v>
      </c>
      <c r="H9" s="196" t="s">
        <v>5</v>
      </c>
      <c r="I9" s="196" t="s">
        <v>6</v>
      </c>
      <c r="J9" s="196" t="s">
        <v>6</v>
      </c>
      <c r="K9" s="196" t="s">
        <v>6</v>
      </c>
      <c r="L9" s="253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46</v>
      </c>
      <c r="B12" s="122" t="s">
        <v>46</v>
      </c>
      <c r="C12" s="122" t="s">
        <v>47</v>
      </c>
      <c r="D12" s="122" t="s">
        <v>46</v>
      </c>
      <c r="E12" s="122" t="s">
        <v>46</v>
      </c>
      <c r="F12" s="122"/>
      <c r="G12" s="122"/>
      <c r="H12" s="122"/>
      <c r="I12" s="122"/>
      <c r="J12" s="122"/>
      <c r="K12" s="122"/>
      <c r="L12" s="122" t="s">
        <v>46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306</v>
      </c>
      <c r="B15" s="237"/>
      <c r="C15" s="237"/>
      <c r="D15" s="144"/>
      <c r="E15" s="144"/>
      <c r="F15" s="144"/>
      <c r="G15" s="151" t="s">
        <v>307</v>
      </c>
      <c r="H15" s="151"/>
    </row>
    <row r="16" spans="1:12" ht="18.75" customHeight="1" x14ac:dyDescent="0.3">
      <c r="A16" s="237"/>
      <c r="B16" s="237"/>
      <c r="C16" s="237"/>
      <c r="D16" s="144"/>
      <c r="E16" s="144"/>
      <c r="F16" s="144"/>
      <c r="G16" s="151"/>
      <c r="H16" s="151"/>
    </row>
  </sheetData>
  <mergeCells count="12">
    <mergeCell ref="I2:L2"/>
    <mergeCell ref="I1:L1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274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5" t="s">
        <v>299</v>
      </c>
      <c r="F2" s="255"/>
      <c r="G2" s="255"/>
    </row>
    <row r="3" spans="1:7" ht="39.75" customHeight="1" x14ac:dyDescent="0.25">
      <c r="A3" s="256" t="s">
        <v>275</v>
      </c>
      <c r="B3" s="256"/>
      <c r="C3" s="256"/>
      <c r="D3" s="256"/>
      <c r="E3" s="256"/>
      <c r="F3" s="256"/>
      <c r="G3" s="256"/>
    </row>
    <row r="4" spans="1:7" x14ac:dyDescent="0.25">
      <c r="A4" s="115" t="s">
        <v>0</v>
      </c>
      <c r="B4" s="116"/>
      <c r="C4" s="116"/>
      <c r="D4" s="116"/>
      <c r="E4" s="116"/>
      <c r="F4" s="116"/>
      <c r="G4" s="117"/>
    </row>
    <row r="5" spans="1:7" x14ac:dyDescent="0.25">
      <c r="A5" s="118" t="s">
        <v>1</v>
      </c>
      <c r="B5" s="119"/>
      <c r="C5" s="119"/>
      <c r="D5" s="119"/>
      <c r="E5" s="119"/>
      <c r="F5" s="119"/>
      <c r="G5" s="120"/>
    </row>
    <row r="6" spans="1:7" x14ac:dyDescent="0.25">
      <c r="G6" s="14" t="s">
        <v>39</v>
      </c>
    </row>
    <row r="7" spans="1:7" ht="22.5" customHeight="1" x14ac:dyDescent="0.25">
      <c r="A7" s="257" t="s">
        <v>276</v>
      </c>
      <c r="B7" s="121" t="s">
        <v>277</v>
      </c>
      <c r="C7" s="109" t="s">
        <v>30</v>
      </c>
      <c r="D7" s="109" t="s">
        <v>31</v>
      </c>
      <c r="E7" s="109" t="s">
        <v>32</v>
      </c>
      <c r="F7" s="109" t="s">
        <v>33</v>
      </c>
      <c r="G7" s="109" t="s">
        <v>34</v>
      </c>
    </row>
    <row r="8" spans="1:7" ht="51.75" customHeight="1" x14ac:dyDescent="0.25">
      <c r="A8" s="257"/>
      <c r="B8" s="121" t="s">
        <v>278</v>
      </c>
      <c r="C8" s="109" t="s">
        <v>4</v>
      </c>
      <c r="D8" s="109" t="s">
        <v>5</v>
      </c>
      <c r="E8" s="109" t="s">
        <v>6</v>
      </c>
      <c r="F8" s="109" t="s">
        <v>6</v>
      </c>
      <c r="G8" s="109" t="s">
        <v>6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7" t="s">
        <v>279</v>
      </c>
      <c r="B10" s="257"/>
      <c r="C10" s="257"/>
      <c r="D10" s="257"/>
      <c r="E10" s="257"/>
      <c r="F10" s="257"/>
      <c r="G10" s="257"/>
    </row>
    <row r="11" spans="1:7" ht="28.5" customHeight="1" x14ac:dyDescent="0.25">
      <c r="A11" s="124">
        <v>41033900</v>
      </c>
      <c r="B11" s="125" t="s">
        <v>280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281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282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174</v>
      </c>
      <c r="B14" s="131" t="s">
        <v>175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283</v>
      </c>
      <c r="B15" s="128" t="s">
        <v>284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179</v>
      </c>
      <c r="B16" s="135" t="s">
        <v>180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181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182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183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184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185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186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187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188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189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283</v>
      </c>
      <c r="B26" s="128" t="s">
        <v>284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260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7" t="s">
        <v>285</v>
      </c>
      <c r="B28" s="257"/>
      <c r="C28" s="257"/>
      <c r="D28" s="257"/>
      <c r="E28" s="257"/>
      <c r="F28" s="257"/>
      <c r="G28" s="257"/>
    </row>
    <row r="29" spans="1:7" x14ac:dyDescent="0.25">
      <c r="A29" s="122"/>
      <c r="B29" s="128" t="s">
        <v>273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46</v>
      </c>
      <c r="B30" s="141" t="s">
        <v>286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46</v>
      </c>
      <c r="B31" s="141" t="s">
        <v>10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46</v>
      </c>
      <c r="B32" s="141" t="s">
        <v>11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4" t="s">
        <v>306</v>
      </c>
      <c r="B34" s="254"/>
      <c r="C34" s="144"/>
      <c r="D34" s="144"/>
      <c r="E34" s="144"/>
      <c r="F34" s="144"/>
      <c r="G34" s="2" t="s">
        <v>307</v>
      </c>
    </row>
    <row r="35" spans="1:7" s="145" customFormat="1" ht="18.75" customHeight="1" x14ac:dyDescent="0.3">
      <c r="A35" s="254"/>
      <c r="B35" s="254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130" zoomScaleNormal="100" zoomScaleSheetLayoutView="130" workbookViewId="0">
      <selection activeCell="G30" sqref="G30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1" t="s">
        <v>287</v>
      </c>
      <c r="G1" s="251"/>
      <c r="H1" s="251"/>
    </row>
    <row r="2" spans="1:8" ht="53.25" customHeight="1" x14ac:dyDescent="0.2">
      <c r="F2" s="258" t="s">
        <v>299</v>
      </c>
      <c r="G2" s="258"/>
      <c r="H2" s="258"/>
    </row>
    <row r="3" spans="1:8" ht="18.75" x14ac:dyDescent="0.2">
      <c r="A3" s="108"/>
    </row>
    <row r="4" spans="1:8" ht="18.75" x14ac:dyDescent="0.2">
      <c r="A4" s="247" t="s">
        <v>288</v>
      </c>
      <c r="B4" s="247"/>
      <c r="C4" s="247"/>
      <c r="D4" s="247"/>
      <c r="E4" s="247"/>
      <c r="F4" s="247"/>
      <c r="G4" s="247"/>
      <c r="H4" s="247"/>
    </row>
    <row r="5" spans="1:8" ht="15.75" x14ac:dyDescent="0.25">
      <c r="A5" s="115" t="s">
        <v>0</v>
      </c>
    </row>
    <row r="6" spans="1:8" ht="15.75" x14ac:dyDescent="0.2">
      <c r="A6" s="13" t="s">
        <v>1</v>
      </c>
    </row>
    <row r="7" spans="1:8" ht="15.75" x14ac:dyDescent="0.2">
      <c r="H7" s="14" t="s">
        <v>39</v>
      </c>
    </row>
    <row r="8" spans="1:8" ht="24.75" customHeight="1" x14ac:dyDescent="0.2">
      <c r="A8" s="259" t="s">
        <v>289</v>
      </c>
      <c r="B8" s="260" t="s">
        <v>41</v>
      </c>
      <c r="C8" s="173" t="s">
        <v>277</v>
      </c>
      <c r="D8" s="174" t="s">
        <v>30</v>
      </c>
      <c r="E8" s="166" t="s">
        <v>31</v>
      </c>
      <c r="F8" s="166" t="s">
        <v>32</v>
      </c>
      <c r="G8" s="166" t="s">
        <v>33</v>
      </c>
      <c r="H8" s="166" t="s">
        <v>34</v>
      </c>
    </row>
    <row r="9" spans="1:8" ht="66" customHeight="1" x14ac:dyDescent="0.2">
      <c r="A9" s="259"/>
      <c r="B9" s="260"/>
      <c r="C9" s="172" t="s">
        <v>290</v>
      </c>
      <c r="D9" s="174" t="s">
        <v>4</v>
      </c>
      <c r="E9" s="166" t="s">
        <v>5</v>
      </c>
      <c r="F9" s="166" t="s">
        <v>6</v>
      </c>
      <c r="G9" s="166" t="s">
        <v>6</v>
      </c>
      <c r="H9" s="166" t="s">
        <v>6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59" t="s">
        <v>291</v>
      </c>
      <c r="B11" s="259"/>
      <c r="C11" s="259"/>
      <c r="D11" s="259"/>
      <c r="E11" s="259"/>
      <c r="F11" s="259"/>
      <c r="G11" s="259"/>
      <c r="H11" s="259"/>
    </row>
    <row r="12" spans="1:8" ht="15.75" x14ac:dyDescent="0.2">
      <c r="A12" s="201">
        <v>3719110</v>
      </c>
      <c r="B12" s="201">
        <v>9110</v>
      </c>
      <c r="C12" s="202" t="s">
        <v>292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282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298</v>
      </c>
      <c r="B14" s="201">
        <v>9800</v>
      </c>
      <c r="C14" s="203" t="s">
        <v>305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282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260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1" t="s">
        <v>293</v>
      </c>
      <c r="B17" s="261"/>
      <c r="C17" s="261"/>
      <c r="D17" s="261"/>
      <c r="E17" s="261"/>
      <c r="F17" s="261"/>
      <c r="G17" s="261"/>
      <c r="H17" s="261"/>
    </row>
    <row r="18" spans="1:8" ht="94.5" x14ac:dyDescent="0.2">
      <c r="A18" s="201" t="s">
        <v>298</v>
      </c>
      <c r="B18" s="201">
        <v>9800</v>
      </c>
      <c r="C18" s="203" t="s">
        <v>305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282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294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46</v>
      </c>
      <c r="B21" s="201" t="s">
        <v>46</v>
      </c>
      <c r="C21" s="202" t="s">
        <v>286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46</v>
      </c>
      <c r="B22" s="201" t="s">
        <v>46</v>
      </c>
      <c r="C22" s="202" t="s">
        <v>10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46</v>
      </c>
      <c r="B23" s="201" t="s">
        <v>46</v>
      </c>
      <c r="C23" s="202" t="s">
        <v>11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4" t="s">
        <v>306</v>
      </c>
      <c r="B25" s="254"/>
      <c r="C25" s="144"/>
      <c r="D25" s="144"/>
      <c r="E25" s="144"/>
      <c r="F25" s="144"/>
      <c r="G25" s="2" t="s">
        <v>307</v>
      </c>
    </row>
    <row r="26" spans="1:8" ht="18.75" x14ac:dyDescent="0.3">
      <c r="A26" s="254"/>
      <c r="B26" s="254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A129" zoomScaleNormal="100" zoomScaleSheetLayoutView="100" workbookViewId="0">
      <selection activeCell="A164" sqref="A164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65</v>
      </c>
      <c r="F1" s="233"/>
      <c r="G1" s="233"/>
    </row>
    <row r="2" spans="1:7" s="19" customFormat="1" ht="27.75" customHeight="1" x14ac:dyDescent="0.3">
      <c r="A2" s="234" t="s">
        <v>66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67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0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1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36</v>
      </c>
    </row>
    <row r="7" spans="1:7" s="28" customFormat="1" ht="24.95" customHeight="1" x14ac:dyDescent="0.25">
      <c r="A7" s="231" t="s">
        <v>51</v>
      </c>
      <c r="B7" s="231" t="s">
        <v>68</v>
      </c>
      <c r="C7" s="27" t="s">
        <v>30</v>
      </c>
      <c r="D7" s="27" t="s">
        <v>31</v>
      </c>
      <c r="E7" s="27" t="s">
        <v>32</v>
      </c>
      <c r="F7" s="27" t="s">
        <v>33</v>
      </c>
      <c r="G7" s="27" t="s">
        <v>34</v>
      </c>
    </row>
    <row r="8" spans="1:7" s="28" customFormat="1" ht="30.75" customHeight="1" x14ac:dyDescent="0.25">
      <c r="A8" s="231"/>
      <c r="B8" s="231"/>
      <c r="C8" s="27" t="s">
        <v>4</v>
      </c>
      <c r="D8" s="27" t="s">
        <v>5</v>
      </c>
      <c r="E8" s="27" t="s">
        <v>6</v>
      </c>
      <c r="F8" s="27" t="s">
        <v>6</v>
      </c>
      <c r="G8" s="27" t="s">
        <v>6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69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70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10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71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72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73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74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75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76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77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78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79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80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81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82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83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84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85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86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87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88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89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90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91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90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92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93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94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95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96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97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98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99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100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101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102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103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104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105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106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107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108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109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110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111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112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113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11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114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115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116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117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118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119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120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10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121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122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123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124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125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126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127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128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129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130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131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132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133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134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135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136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137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138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139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140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141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142</v>
      </c>
      <c r="B87" s="63" t="s">
        <v>143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144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145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145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146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11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121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147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144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145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148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149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150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151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152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153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10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11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154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155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156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157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158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159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160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11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161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162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46</v>
      </c>
      <c r="B115" s="61" t="s">
        <v>16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46</v>
      </c>
      <c r="B116" s="60" t="s">
        <v>10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46</v>
      </c>
      <c r="B117" s="60" t="s">
        <v>11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163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164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10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165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11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165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166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10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167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168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169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11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167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46</v>
      </c>
      <c r="B131" s="60" t="s">
        <v>20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46</v>
      </c>
      <c r="B132" s="60" t="s">
        <v>10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46</v>
      </c>
      <c r="B133" s="60" t="s">
        <v>11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170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171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10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172</v>
      </c>
      <c r="B137" s="91" t="s">
        <v>173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174</v>
      </c>
      <c r="B138" s="91" t="s">
        <v>175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11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176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177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10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178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179</v>
      </c>
      <c r="B144" s="94" t="s">
        <v>180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181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182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183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184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185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186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187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188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189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11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178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46</v>
      </c>
      <c r="B156" s="60" t="s">
        <v>190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46</v>
      </c>
      <c r="B157" s="60" t="s">
        <v>10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46</v>
      </c>
      <c r="B158" s="60" t="s">
        <v>11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46</v>
      </c>
      <c r="B159" s="60" t="s">
        <v>191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46</v>
      </c>
      <c r="B160" s="60" t="s">
        <v>10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46</v>
      </c>
      <c r="B161" s="60" t="s">
        <v>11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2" t="s">
        <v>306</v>
      </c>
      <c r="B163" s="100"/>
      <c r="C163" s="100"/>
      <c r="D163" s="100"/>
      <c r="E163" s="100"/>
      <c r="F163" s="100"/>
      <c r="G163" s="2" t="s">
        <v>307</v>
      </c>
    </row>
    <row r="164" spans="1:8" ht="18.75" x14ac:dyDescent="0.3">
      <c r="A164" s="1"/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192</v>
      </c>
    </row>
    <row r="2" spans="1:9" ht="89.25" customHeight="1" x14ac:dyDescent="0.25">
      <c r="F2" s="238" t="s">
        <v>299</v>
      </c>
      <c r="G2" s="238"/>
    </row>
    <row r="3" spans="1:9" ht="18.75" x14ac:dyDescent="0.25">
      <c r="A3" s="241" t="s">
        <v>193</v>
      </c>
      <c r="B3" s="241"/>
      <c r="C3" s="241"/>
      <c r="D3" s="241"/>
      <c r="E3" s="241"/>
      <c r="F3" s="241"/>
      <c r="G3" s="241"/>
    </row>
    <row r="4" spans="1:9" ht="15.75" x14ac:dyDescent="0.25">
      <c r="A4" s="147" t="s">
        <v>0</v>
      </c>
    </row>
    <row r="5" spans="1:9" ht="15.75" x14ac:dyDescent="0.25">
      <c r="A5" s="148" t="s">
        <v>1</v>
      </c>
    </row>
    <row r="6" spans="1:9" ht="15.75" x14ac:dyDescent="0.25">
      <c r="G6" s="106" t="s">
        <v>39</v>
      </c>
    </row>
    <row r="7" spans="1:9" s="162" customFormat="1" ht="36.75" customHeight="1" x14ac:dyDescent="0.3">
      <c r="A7" s="239" t="s">
        <v>51</v>
      </c>
      <c r="B7" s="239" t="s">
        <v>68</v>
      </c>
      <c r="C7" s="168" t="s">
        <v>30</v>
      </c>
      <c r="D7" s="168" t="s">
        <v>31</v>
      </c>
      <c r="E7" s="168" t="s">
        <v>32</v>
      </c>
      <c r="F7" s="168" t="s">
        <v>33</v>
      </c>
      <c r="G7" s="168" t="s">
        <v>34</v>
      </c>
    </row>
    <row r="8" spans="1:9" s="162" customFormat="1" ht="18.75" x14ac:dyDescent="0.3">
      <c r="A8" s="239"/>
      <c r="B8" s="239"/>
      <c r="C8" s="168" t="s">
        <v>4</v>
      </c>
      <c r="D8" s="168" t="s">
        <v>5</v>
      </c>
      <c r="E8" s="168" t="s">
        <v>6</v>
      </c>
      <c r="F8" s="168" t="s">
        <v>6</v>
      </c>
      <c r="G8" s="168" t="s">
        <v>6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39" t="s">
        <v>194</v>
      </c>
      <c r="B10" s="239"/>
      <c r="C10" s="239"/>
      <c r="D10" s="239"/>
      <c r="E10" s="239"/>
      <c r="F10" s="239"/>
      <c r="G10" s="239"/>
    </row>
    <row r="11" spans="1:9" ht="37.5" x14ac:dyDescent="0.25">
      <c r="A11" s="210">
        <v>200000</v>
      </c>
      <c r="B11" s="207" t="s">
        <v>195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46</v>
      </c>
      <c r="B12" s="207" t="s">
        <v>10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46</v>
      </c>
      <c r="B13" s="207" t="s">
        <v>11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196</v>
      </c>
      <c r="C14" s="206"/>
      <c r="D14" s="206"/>
      <c r="E14" s="206"/>
      <c r="F14" s="206"/>
      <c r="G14" s="206"/>
    </row>
    <row r="15" spans="1:9" ht="18.75" x14ac:dyDescent="0.25">
      <c r="A15" s="210" t="s">
        <v>46</v>
      </c>
      <c r="B15" s="207" t="s">
        <v>10</v>
      </c>
      <c r="C15" s="206"/>
      <c r="D15" s="209"/>
      <c r="E15" s="209"/>
      <c r="F15" s="209"/>
      <c r="G15" s="209"/>
    </row>
    <row r="16" spans="1:9" ht="18.75" x14ac:dyDescent="0.25">
      <c r="A16" s="210" t="s">
        <v>46</v>
      </c>
      <c r="B16" s="207" t="s">
        <v>11</v>
      </c>
      <c r="C16" s="206"/>
      <c r="D16" s="209"/>
      <c r="E16" s="209"/>
      <c r="F16" s="209"/>
      <c r="G16" s="209"/>
    </row>
    <row r="17" spans="1:8" ht="37.5" x14ac:dyDescent="0.25">
      <c r="A17" s="210" t="s">
        <v>46</v>
      </c>
      <c r="B17" s="207" t="s">
        <v>16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46</v>
      </c>
      <c r="B18" s="207" t="s">
        <v>10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46</v>
      </c>
      <c r="B19" s="207" t="s">
        <v>11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0" t="s">
        <v>197</v>
      </c>
      <c r="B20" s="240"/>
      <c r="C20" s="240"/>
      <c r="D20" s="240"/>
      <c r="E20" s="240"/>
      <c r="F20" s="240"/>
      <c r="G20" s="240"/>
    </row>
    <row r="21" spans="1:8" ht="37.5" x14ac:dyDescent="0.25">
      <c r="A21" s="210">
        <v>400000</v>
      </c>
      <c r="B21" s="207" t="s">
        <v>198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46</v>
      </c>
      <c r="B22" s="207" t="s">
        <v>10</v>
      </c>
      <c r="C22" s="206"/>
      <c r="D22" s="206"/>
      <c r="E22" s="206"/>
      <c r="F22" s="206"/>
      <c r="G22" s="206"/>
    </row>
    <row r="23" spans="1:8" ht="18.75" x14ac:dyDescent="0.25">
      <c r="A23" s="211" t="s">
        <v>46</v>
      </c>
      <c r="B23" s="207" t="s">
        <v>11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199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46</v>
      </c>
      <c r="B25" s="207" t="s">
        <v>10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46</v>
      </c>
      <c r="B26" s="207" t="s">
        <v>11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46</v>
      </c>
      <c r="B27" s="207" t="s">
        <v>20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46</v>
      </c>
      <c r="B28" s="207" t="s">
        <v>10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46</v>
      </c>
      <c r="B29" s="207" t="s">
        <v>11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306</v>
      </c>
      <c r="B32" s="237"/>
      <c r="C32" s="237"/>
      <c r="D32" s="160"/>
      <c r="E32" s="160"/>
      <c r="F32" s="262" t="s">
        <v>307</v>
      </c>
      <c r="G32" s="151"/>
      <c r="H32" s="151"/>
    </row>
    <row r="33" spans="1:8" s="161" customFormat="1" ht="18.75" customHeight="1" x14ac:dyDescent="0.3">
      <c r="A33" s="237"/>
      <c r="B33" s="237"/>
      <c r="C33" s="237"/>
      <c r="D33" s="160"/>
      <c r="E33" s="160"/>
      <c r="F33" s="262"/>
      <c r="G33" s="151"/>
      <c r="H33" s="151"/>
    </row>
    <row r="34" spans="1:8" s="162" customFormat="1" ht="18.75" x14ac:dyDescent="0.3"/>
  </sheetData>
  <mergeCells count="8">
    <mergeCell ref="A32:C32"/>
    <mergeCell ref="A33:C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2" t="s">
        <v>200</v>
      </c>
      <c r="G1" s="242"/>
    </row>
    <row r="2" spans="1:7" ht="75" customHeight="1" x14ac:dyDescent="0.25">
      <c r="A2" s="103"/>
      <c r="F2" s="238" t="s">
        <v>299</v>
      </c>
      <c r="G2" s="238"/>
    </row>
    <row r="3" spans="1:7" ht="18.75" x14ac:dyDescent="0.25">
      <c r="A3" s="241" t="s">
        <v>201</v>
      </c>
      <c r="B3" s="241"/>
      <c r="C3" s="241"/>
      <c r="D3" s="241"/>
      <c r="E3" s="241"/>
      <c r="F3" s="241"/>
      <c r="G3" s="241"/>
    </row>
    <row r="4" spans="1:7" ht="15.75" x14ac:dyDescent="0.25">
      <c r="A4" s="115" t="s">
        <v>0</v>
      </c>
    </row>
    <row r="5" spans="1:7" ht="15.75" x14ac:dyDescent="0.25">
      <c r="A5" s="105" t="s">
        <v>1</v>
      </c>
    </row>
    <row r="6" spans="1:7" ht="15.75" x14ac:dyDescent="0.25">
      <c r="G6" s="192"/>
    </row>
    <row r="7" spans="1:7" ht="36.75" customHeight="1" x14ac:dyDescent="0.25">
      <c r="A7" s="239" t="s">
        <v>202</v>
      </c>
      <c r="B7" s="243" t="s">
        <v>3</v>
      </c>
      <c r="C7" s="168" t="s">
        <v>30</v>
      </c>
      <c r="D7" s="168" t="s">
        <v>31</v>
      </c>
      <c r="E7" s="168" t="s">
        <v>32</v>
      </c>
      <c r="F7" s="168" t="s">
        <v>33</v>
      </c>
      <c r="G7" s="168" t="s">
        <v>34</v>
      </c>
    </row>
    <row r="8" spans="1:7" ht="18.75" x14ac:dyDescent="0.25">
      <c r="A8" s="239"/>
      <c r="B8" s="243"/>
      <c r="C8" s="168" t="s">
        <v>4</v>
      </c>
      <c r="D8" s="168" t="s">
        <v>5</v>
      </c>
      <c r="E8" s="168" t="s">
        <v>6</v>
      </c>
      <c r="F8" s="168" t="s">
        <v>6</v>
      </c>
      <c r="G8" s="168" t="s">
        <v>6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203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46</v>
      </c>
      <c r="B11" s="158" t="s">
        <v>204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205</v>
      </c>
      <c r="C12" s="206"/>
      <c r="D12" s="206"/>
      <c r="E12" s="206"/>
      <c r="F12" s="206"/>
      <c r="G12" s="206"/>
    </row>
    <row r="13" spans="1:7" ht="18.75" x14ac:dyDescent="0.25">
      <c r="A13" s="155" t="s">
        <v>46</v>
      </c>
      <c r="B13" s="193" t="s">
        <v>213</v>
      </c>
      <c r="C13" s="206"/>
      <c r="D13" s="206"/>
      <c r="E13" s="206"/>
      <c r="F13" s="206"/>
      <c r="G13" s="206"/>
    </row>
    <row r="14" spans="1:7" ht="56.25" x14ac:dyDescent="0.25">
      <c r="A14" s="155" t="s">
        <v>46</v>
      </c>
      <c r="B14" s="158" t="s">
        <v>206</v>
      </c>
      <c r="C14" s="206"/>
      <c r="D14" s="206"/>
      <c r="E14" s="206"/>
      <c r="F14" s="206"/>
      <c r="G14" s="206"/>
    </row>
    <row r="15" spans="1:7" ht="56.25" x14ac:dyDescent="0.25">
      <c r="A15" s="155" t="s">
        <v>46</v>
      </c>
      <c r="B15" s="158" t="s">
        <v>207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306</v>
      </c>
      <c r="B17" s="237"/>
      <c r="C17" s="237"/>
      <c r="D17" s="160"/>
      <c r="E17" s="160"/>
      <c r="F17" s="262" t="s">
        <v>307</v>
      </c>
      <c r="G17" s="151"/>
      <c r="H17" s="151"/>
    </row>
    <row r="18" spans="1:8" s="161" customFormat="1" ht="18.75" customHeight="1" x14ac:dyDescent="0.3">
      <c r="A18" s="237"/>
      <c r="B18" s="237"/>
      <c r="C18" s="237"/>
      <c r="D18" s="160"/>
      <c r="E18" s="160"/>
      <c r="F18" s="262"/>
      <c r="G18" s="151"/>
      <c r="H18" s="151"/>
    </row>
    <row r="19" spans="1:8" s="162" customFormat="1" ht="18.75" x14ac:dyDescent="0.3"/>
  </sheetData>
  <mergeCells count="7">
    <mergeCell ref="A17:C17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2" t="s">
        <v>208</v>
      </c>
      <c r="G1" s="242"/>
    </row>
    <row r="2" spans="1:7" ht="54" customHeight="1" x14ac:dyDescent="0.3">
      <c r="A2" s="103"/>
      <c r="B2" s="190"/>
      <c r="C2" s="190"/>
      <c r="D2" s="190"/>
      <c r="E2" s="190"/>
      <c r="F2" s="238" t="s">
        <v>299</v>
      </c>
      <c r="G2" s="238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1" t="s">
        <v>209</v>
      </c>
      <c r="B4" s="241"/>
      <c r="C4" s="241"/>
      <c r="D4" s="241"/>
      <c r="E4" s="241"/>
      <c r="F4" s="241"/>
      <c r="G4" s="241"/>
    </row>
    <row r="5" spans="1:7" ht="18.75" customHeight="1" x14ac:dyDescent="0.25">
      <c r="A5" s="244" t="s">
        <v>210</v>
      </c>
      <c r="B5" s="244"/>
      <c r="C5" s="244"/>
      <c r="D5" s="244"/>
      <c r="E5" s="244"/>
      <c r="F5" s="244"/>
      <c r="G5" s="244"/>
    </row>
    <row r="6" spans="1:7" ht="18.75" x14ac:dyDescent="0.25">
      <c r="A6" s="245" t="s">
        <v>0</v>
      </c>
      <c r="B6" s="245"/>
    </row>
    <row r="7" spans="1:7" ht="15.75" x14ac:dyDescent="0.25">
      <c r="A7" s="105" t="s">
        <v>1</v>
      </c>
    </row>
    <row r="8" spans="1:7" ht="15.75" x14ac:dyDescent="0.25">
      <c r="A8" s="105"/>
    </row>
    <row r="9" spans="1:7" ht="36.75" customHeight="1" x14ac:dyDescent="0.25">
      <c r="A9" s="239" t="s">
        <v>211</v>
      </c>
      <c r="B9" s="239" t="s">
        <v>3</v>
      </c>
      <c r="C9" s="159" t="s">
        <v>30</v>
      </c>
      <c r="D9" s="159" t="s">
        <v>31</v>
      </c>
      <c r="E9" s="159" t="s">
        <v>32</v>
      </c>
      <c r="F9" s="159" t="s">
        <v>33</v>
      </c>
      <c r="G9" s="159" t="s">
        <v>34</v>
      </c>
    </row>
    <row r="10" spans="1:7" ht="18.75" x14ac:dyDescent="0.25">
      <c r="A10" s="239"/>
      <c r="B10" s="239"/>
      <c r="C10" s="159" t="s">
        <v>4</v>
      </c>
      <c r="D10" s="159" t="s">
        <v>5</v>
      </c>
      <c r="E10" s="159" t="s">
        <v>6</v>
      </c>
      <c r="F10" s="159" t="s">
        <v>6</v>
      </c>
      <c r="G10" s="159" t="s">
        <v>6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39" t="s">
        <v>212</v>
      </c>
      <c r="B12" s="239"/>
      <c r="C12" s="239"/>
      <c r="D12" s="239"/>
      <c r="E12" s="239"/>
      <c r="F12" s="239"/>
      <c r="G12" s="239"/>
    </row>
    <row r="13" spans="1:7" ht="18.75" x14ac:dyDescent="0.25">
      <c r="A13" s="155" t="s">
        <v>8</v>
      </c>
      <c r="B13" s="153" t="s">
        <v>203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46</v>
      </c>
      <c r="B14" s="153" t="s">
        <v>204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12</v>
      </c>
      <c r="B15" s="153" t="s">
        <v>205</v>
      </c>
      <c r="C15" s="155"/>
      <c r="D15" s="155"/>
      <c r="E15" s="155"/>
      <c r="F15" s="155"/>
      <c r="G15" s="155"/>
    </row>
    <row r="16" spans="1:7" ht="18.75" x14ac:dyDescent="0.25">
      <c r="A16" s="155" t="s">
        <v>46</v>
      </c>
      <c r="B16" s="153" t="s">
        <v>213</v>
      </c>
      <c r="C16" s="155"/>
      <c r="D16" s="155"/>
      <c r="E16" s="155"/>
      <c r="F16" s="155"/>
      <c r="G16" s="155"/>
    </row>
    <row r="17" spans="1:8" ht="37.5" x14ac:dyDescent="0.25">
      <c r="A17" s="155" t="s">
        <v>46</v>
      </c>
      <c r="B17" s="153" t="s">
        <v>206</v>
      </c>
      <c r="C17" s="155"/>
      <c r="D17" s="155"/>
      <c r="E17" s="155"/>
      <c r="F17" s="155"/>
      <c r="G17" s="155"/>
    </row>
    <row r="18" spans="1:8" ht="37.5" x14ac:dyDescent="0.25">
      <c r="A18" s="155" t="s">
        <v>46</v>
      </c>
      <c r="B18" s="153" t="s">
        <v>214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39" t="s">
        <v>215</v>
      </c>
      <c r="B19" s="239"/>
      <c r="C19" s="239"/>
      <c r="D19" s="239"/>
      <c r="E19" s="239"/>
      <c r="F19" s="239"/>
      <c r="G19" s="239"/>
    </row>
    <row r="20" spans="1:8" ht="37.5" x14ac:dyDescent="0.25">
      <c r="A20" s="155" t="s">
        <v>8</v>
      </c>
      <c r="B20" s="153" t="s">
        <v>216</v>
      </c>
      <c r="C20" s="155"/>
      <c r="D20" s="155"/>
      <c r="E20" s="155"/>
      <c r="F20" s="155"/>
      <c r="G20" s="155"/>
    </row>
    <row r="21" spans="1:8" ht="18.75" x14ac:dyDescent="0.25">
      <c r="A21" s="156" t="s">
        <v>46</v>
      </c>
      <c r="B21" s="153" t="s">
        <v>204</v>
      </c>
      <c r="C21" s="155"/>
      <c r="D21" s="155"/>
      <c r="E21" s="155"/>
      <c r="F21" s="155"/>
      <c r="G21" s="155"/>
    </row>
    <row r="22" spans="1:8" ht="37.5" x14ac:dyDescent="0.25">
      <c r="A22" s="156" t="s">
        <v>12</v>
      </c>
      <c r="B22" s="153" t="s">
        <v>217</v>
      </c>
      <c r="C22" s="155"/>
      <c r="D22" s="155"/>
      <c r="E22" s="155"/>
      <c r="F22" s="155"/>
      <c r="G22" s="155"/>
    </row>
    <row r="23" spans="1:8" ht="18.75" x14ac:dyDescent="0.25">
      <c r="A23" s="155" t="s">
        <v>46</v>
      </c>
      <c r="B23" s="153" t="s">
        <v>213</v>
      </c>
      <c r="C23" s="155"/>
      <c r="D23" s="155"/>
      <c r="E23" s="155"/>
      <c r="F23" s="155"/>
      <c r="G23" s="155"/>
    </row>
    <row r="24" spans="1:8" ht="37.5" x14ac:dyDescent="0.25">
      <c r="A24" s="156" t="s">
        <v>46</v>
      </c>
      <c r="B24" s="153" t="s">
        <v>218</v>
      </c>
      <c r="C24" s="155"/>
      <c r="D24" s="155"/>
      <c r="E24" s="155"/>
      <c r="F24" s="155"/>
      <c r="G24" s="155"/>
    </row>
    <row r="25" spans="1:8" ht="37.5" x14ac:dyDescent="0.25">
      <c r="A25" s="155" t="s">
        <v>46</v>
      </c>
      <c r="B25" s="153" t="s">
        <v>219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306</v>
      </c>
      <c r="B27" s="237"/>
      <c r="C27" s="237"/>
      <c r="D27" s="160"/>
      <c r="E27" s="160"/>
      <c r="F27" s="262" t="s">
        <v>307</v>
      </c>
      <c r="G27" s="151"/>
      <c r="H27" s="151"/>
    </row>
    <row r="28" spans="1:8" s="161" customFormat="1" ht="18.75" customHeight="1" x14ac:dyDescent="0.3">
      <c r="A28" s="237"/>
      <c r="B28" s="237"/>
      <c r="C28" s="237"/>
      <c r="D28" s="160"/>
      <c r="E28" s="160"/>
      <c r="F28" s="262"/>
      <c r="G28" s="151"/>
      <c r="H28" s="151"/>
    </row>
    <row r="29" spans="1:8" s="162" customFormat="1" ht="18.75" x14ac:dyDescent="0.3"/>
  </sheetData>
  <mergeCells count="11">
    <mergeCell ref="A19:G19"/>
    <mergeCell ref="A27:C27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topLeftCell="A28" zoomScale="60" zoomScaleNormal="100" workbookViewId="0">
      <selection activeCell="F51" sqref="F51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50" t="s">
        <v>221</v>
      </c>
      <c r="G1" s="250"/>
    </row>
    <row r="2" spans="1:7" ht="65.25" customHeight="1" x14ac:dyDescent="0.2">
      <c r="E2" s="11"/>
      <c r="F2" s="249" t="s">
        <v>299</v>
      </c>
      <c r="G2" s="249"/>
    </row>
    <row r="3" spans="1:7" ht="18.75" x14ac:dyDescent="0.2">
      <c r="E3" s="108"/>
    </row>
    <row r="4" spans="1:7" ht="18.75" x14ac:dyDescent="0.2">
      <c r="A4" s="247" t="s">
        <v>222</v>
      </c>
      <c r="B4" s="247"/>
      <c r="C4" s="247"/>
      <c r="D4" s="247"/>
      <c r="E4" s="247"/>
      <c r="F4" s="247"/>
      <c r="G4" s="247"/>
    </row>
    <row r="5" spans="1:7" ht="15.75" x14ac:dyDescent="0.25">
      <c r="A5" s="115" t="s">
        <v>0</v>
      </c>
    </row>
    <row r="6" spans="1:7" ht="15.75" x14ac:dyDescent="0.2">
      <c r="A6" s="13" t="s">
        <v>1</v>
      </c>
    </row>
    <row r="7" spans="1:7" ht="15.75" x14ac:dyDescent="0.2">
      <c r="G7" s="14" t="s">
        <v>39</v>
      </c>
    </row>
    <row r="8" spans="1:7" ht="37.5" x14ac:dyDescent="0.2">
      <c r="A8" s="248" t="s">
        <v>223</v>
      </c>
      <c r="B8" s="159" t="s">
        <v>224</v>
      </c>
      <c r="C8" s="169" t="s">
        <v>30</v>
      </c>
      <c r="D8" s="169" t="s">
        <v>31</v>
      </c>
      <c r="E8" s="169" t="s">
        <v>32</v>
      </c>
      <c r="F8" s="169" t="s">
        <v>33</v>
      </c>
      <c r="G8" s="169" t="s">
        <v>34</v>
      </c>
    </row>
    <row r="9" spans="1:7" ht="18.75" x14ac:dyDescent="0.2">
      <c r="A9" s="248"/>
      <c r="B9" s="159" t="s">
        <v>225</v>
      </c>
      <c r="C9" s="169" t="s">
        <v>4</v>
      </c>
      <c r="D9" s="169" t="s">
        <v>5</v>
      </c>
      <c r="E9" s="169" t="s">
        <v>6</v>
      </c>
      <c r="F9" s="169" t="s">
        <v>6</v>
      </c>
      <c r="G9" s="169" t="s">
        <v>6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8" t="s">
        <v>226</v>
      </c>
      <c r="B11" s="163" t="s">
        <v>227</v>
      </c>
      <c r="C11" s="246">
        <f>C13+C14</f>
        <v>81404182</v>
      </c>
      <c r="D11" s="246">
        <f>D13+D14</f>
        <v>117494150</v>
      </c>
      <c r="E11" s="246">
        <f t="shared" ref="E11:G11" si="0">E13+E14</f>
        <v>113295000</v>
      </c>
      <c r="F11" s="246">
        <f t="shared" si="0"/>
        <v>127171800</v>
      </c>
      <c r="G11" s="246">
        <f t="shared" si="0"/>
        <v>126459400</v>
      </c>
    </row>
    <row r="12" spans="1:7" ht="18.75" x14ac:dyDescent="0.2">
      <c r="A12" s="248"/>
      <c r="B12" s="163" t="s">
        <v>228</v>
      </c>
      <c r="C12" s="246"/>
      <c r="D12" s="246"/>
      <c r="E12" s="246"/>
      <c r="F12" s="246"/>
      <c r="G12" s="246"/>
    </row>
    <row r="13" spans="1:7" ht="18.75" x14ac:dyDescent="0.2">
      <c r="A13" s="159" t="s">
        <v>46</v>
      </c>
      <c r="B13" s="163" t="s">
        <v>10</v>
      </c>
      <c r="C13" s="164">
        <v>75989971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46</v>
      </c>
      <c r="B14" s="163" t="s">
        <v>11</v>
      </c>
      <c r="C14" s="164">
        <v>5414211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8" t="s">
        <v>229</v>
      </c>
      <c r="B15" s="163" t="s">
        <v>230</v>
      </c>
      <c r="C15" s="246">
        <f>C17+C18</f>
        <v>413252718</v>
      </c>
      <c r="D15" s="246">
        <f t="shared" ref="D15:G15" si="1">D17+D18</f>
        <v>624446437</v>
      </c>
      <c r="E15" s="246">
        <f t="shared" si="1"/>
        <v>698543919</v>
      </c>
      <c r="F15" s="246">
        <f t="shared" si="1"/>
        <v>806044954</v>
      </c>
      <c r="G15" s="246">
        <f t="shared" si="1"/>
        <v>863096222</v>
      </c>
    </row>
    <row r="16" spans="1:7" ht="18.75" x14ac:dyDescent="0.2">
      <c r="A16" s="248"/>
      <c r="B16" s="163" t="s">
        <v>228</v>
      </c>
      <c r="C16" s="246"/>
      <c r="D16" s="246"/>
      <c r="E16" s="246"/>
      <c r="F16" s="246"/>
      <c r="G16" s="246"/>
    </row>
    <row r="17" spans="1:7" ht="18.75" x14ac:dyDescent="0.2">
      <c r="A17" s="159" t="s">
        <v>46</v>
      </c>
      <c r="B17" s="163" t="s">
        <v>10</v>
      </c>
      <c r="C17" s="164">
        <v>397797303</v>
      </c>
      <c r="D17" s="164">
        <v>594196411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46</v>
      </c>
      <c r="B18" s="163" t="s">
        <v>11</v>
      </c>
      <c r="C18" s="164">
        <v>15455415</v>
      </c>
      <c r="D18" s="164">
        <v>30250026</v>
      </c>
      <c r="E18" s="164">
        <v>42176019</v>
      </c>
      <c r="F18" s="164">
        <v>45355873</v>
      </c>
      <c r="G18" s="164">
        <v>47552967</v>
      </c>
    </row>
    <row r="19" spans="1:7" ht="37.5" x14ac:dyDescent="0.2">
      <c r="A19" s="248" t="s">
        <v>231</v>
      </c>
      <c r="B19" s="163" t="s">
        <v>232</v>
      </c>
      <c r="C19" s="246">
        <f>C21+C22</f>
        <v>59007421</v>
      </c>
      <c r="D19" s="246">
        <f t="shared" ref="D19:G19" si="2">D21+D22</f>
        <v>0</v>
      </c>
      <c r="E19" s="246">
        <f t="shared" si="2"/>
        <v>0</v>
      </c>
      <c r="F19" s="246">
        <f t="shared" si="2"/>
        <v>0</v>
      </c>
      <c r="G19" s="246">
        <f t="shared" si="2"/>
        <v>0</v>
      </c>
    </row>
    <row r="20" spans="1:7" ht="18.75" x14ac:dyDescent="0.2">
      <c r="A20" s="248"/>
      <c r="B20" s="163" t="s">
        <v>228</v>
      </c>
      <c r="C20" s="246"/>
      <c r="D20" s="246"/>
      <c r="E20" s="246"/>
      <c r="F20" s="246"/>
      <c r="G20" s="246"/>
    </row>
    <row r="21" spans="1:7" ht="18.75" x14ac:dyDescent="0.2">
      <c r="A21" s="159" t="s">
        <v>46</v>
      </c>
      <c r="B21" s="163" t="s">
        <v>10</v>
      </c>
      <c r="C21" s="164">
        <v>49772360</v>
      </c>
      <c r="D21" s="164"/>
      <c r="E21" s="164"/>
      <c r="F21" s="164"/>
      <c r="G21" s="164"/>
    </row>
    <row r="22" spans="1:7" ht="18.75" x14ac:dyDescent="0.2">
      <c r="A22" s="165" t="s">
        <v>46</v>
      </c>
      <c r="B22" s="163" t="s">
        <v>11</v>
      </c>
      <c r="C22" s="164">
        <v>9235061</v>
      </c>
      <c r="D22" s="164"/>
      <c r="E22" s="164"/>
      <c r="F22" s="164"/>
      <c r="G22" s="164"/>
    </row>
    <row r="23" spans="1:7" ht="56.25" x14ac:dyDescent="0.2">
      <c r="A23" s="248" t="s">
        <v>233</v>
      </c>
      <c r="B23" s="163" t="s">
        <v>234</v>
      </c>
      <c r="C23" s="246">
        <f>C25+C26</f>
        <v>58384609</v>
      </c>
      <c r="D23" s="246">
        <f t="shared" ref="D23:G23" si="3">D25+D26</f>
        <v>40363101</v>
      </c>
      <c r="E23" s="246">
        <f t="shared" si="3"/>
        <v>42240000</v>
      </c>
      <c r="F23" s="246">
        <f t="shared" si="3"/>
        <v>54904800</v>
      </c>
      <c r="G23" s="246">
        <f t="shared" si="3"/>
        <v>62604300</v>
      </c>
    </row>
    <row r="24" spans="1:7" ht="18.75" x14ac:dyDescent="0.2">
      <c r="A24" s="248"/>
      <c r="B24" s="163" t="s">
        <v>228</v>
      </c>
      <c r="C24" s="246"/>
      <c r="D24" s="246"/>
      <c r="E24" s="246"/>
      <c r="F24" s="246"/>
      <c r="G24" s="246"/>
    </row>
    <row r="25" spans="1:7" ht="18.75" x14ac:dyDescent="0.2">
      <c r="A25" s="159" t="s">
        <v>46</v>
      </c>
      <c r="B25" s="163" t="s">
        <v>10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46</v>
      </c>
      <c r="B26" s="163" t="s">
        <v>11</v>
      </c>
      <c r="C26" s="164">
        <v>3876782.81</v>
      </c>
      <c r="D26" s="164">
        <v>115000</v>
      </c>
      <c r="E26" s="164"/>
      <c r="F26" s="164"/>
      <c r="G26" s="164"/>
    </row>
    <row r="27" spans="1:7" ht="37.5" x14ac:dyDescent="0.2">
      <c r="A27" s="248">
        <v>10</v>
      </c>
      <c r="B27" s="163" t="s">
        <v>235</v>
      </c>
      <c r="C27" s="246">
        <f>C29+C30</f>
        <v>48185884</v>
      </c>
      <c r="D27" s="246">
        <f t="shared" ref="D27:G27" si="4">D29+D30</f>
        <v>19516930</v>
      </c>
      <c r="E27" s="246">
        <f t="shared" si="4"/>
        <v>0</v>
      </c>
      <c r="F27" s="246">
        <f t="shared" si="4"/>
        <v>0</v>
      </c>
      <c r="G27" s="246">
        <f t="shared" si="4"/>
        <v>0</v>
      </c>
    </row>
    <row r="28" spans="1:7" ht="18.75" x14ac:dyDescent="0.2">
      <c r="A28" s="248"/>
      <c r="B28" s="163" t="s">
        <v>228</v>
      </c>
      <c r="C28" s="246"/>
      <c r="D28" s="246"/>
      <c r="E28" s="246"/>
      <c r="F28" s="246"/>
      <c r="G28" s="246"/>
    </row>
    <row r="29" spans="1:7" ht="18.75" x14ac:dyDescent="0.2">
      <c r="A29" s="159" t="s">
        <v>46</v>
      </c>
      <c r="B29" s="163" t="s">
        <v>10</v>
      </c>
      <c r="C29" s="164">
        <v>38572418</v>
      </c>
      <c r="D29" s="164">
        <v>7565832</v>
      </c>
      <c r="E29" s="164"/>
      <c r="F29" s="164"/>
      <c r="G29" s="164"/>
    </row>
    <row r="30" spans="1:7" ht="18.75" x14ac:dyDescent="0.2">
      <c r="A30" s="165" t="s">
        <v>46</v>
      </c>
      <c r="B30" s="163" t="s">
        <v>11</v>
      </c>
      <c r="C30" s="164">
        <v>9613466</v>
      </c>
      <c r="D30" s="164">
        <v>11951098</v>
      </c>
      <c r="E30" s="164"/>
      <c r="F30" s="164"/>
      <c r="G30" s="164"/>
    </row>
    <row r="31" spans="1:7" ht="37.5" x14ac:dyDescent="0.2">
      <c r="A31" s="248">
        <v>12</v>
      </c>
      <c r="B31" s="163" t="s">
        <v>236</v>
      </c>
      <c r="C31" s="246">
        <f>C33+C34</f>
        <v>215196081</v>
      </c>
      <c r="D31" s="246">
        <f t="shared" ref="D31:G31" si="5">D33+D34</f>
        <v>207476469</v>
      </c>
      <c r="E31" s="246">
        <f t="shared" si="5"/>
        <v>190990700</v>
      </c>
      <c r="F31" s="246">
        <f t="shared" si="5"/>
        <v>228108100</v>
      </c>
      <c r="G31" s="246">
        <f t="shared" si="5"/>
        <v>241713100</v>
      </c>
    </row>
    <row r="32" spans="1:7" ht="18.75" x14ac:dyDescent="0.2">
      <c r="A32" s="248"/>
      <c r="B32" s="163" t="s">
        <v>228</v>
      </c>
      <c r="C32" s="246"/>
      <c r="D32" s="246"/>
      <c r="E32" s="246"/>
      <c r="F32" s="246"/>
      <c r="G32" s="246"/>
    </row>
    <row r="33" spans="1:13" ht="18.75" x14ac:dyDescent="0.2">
      <c r="A33" s="159" t="s">
        <v>46</v>
      </c>
      <c r="B33" s="163" t="s">
        <v>10</v>
      </c>
      <c r="C33" s="164">
        <v>140205084</v>
      </c>
      <c r="D33" s="164">
        <v>149151845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46</v>
      </c>
      <c r="B34" s="163" t="s">
        <v>11</v>
      </c>
      <c r="C34" s="164">
        <v>74990997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8">
        <v>15</v>
      </c>
      <c r="B35" s="163" t="s">
        <v>237</v>
      </c>
      <c r="C35" s="246">
        <f>C37+C38</f>
        <v>79878031</v>
      </c>
      <c r="D35" s="246">
        <f t="shared" ref="D35:G35" si="6">D37+D38</f>
        <v>117966695</v>
      </c>
      <c r="E35" s="246">
        <f t="shared" si="6"/>
        <v>70571202</v>
      </c>
      <c r="F35" s="246">
        <f t="shared" si="6"/>
        <v>78506549</v>
      </c>
      <c r="G35" s="246">
        <f t="shared" si="6"/>
        <v>82103911</v>
      </c>
    </row>
    <row r="36" spans="1:13" ht="18.75" x14ac:dyDescent="0.2">
      <c r="A36" s="248"/>
      <c r="B36" s="163" t="s">
        <v>228</v>
      </c>
      <c r="C36" s="246"/>
      <c r="D36" s="246"/>
      <c r="E36" s="246"/>
      <c r="F36" s="246"/>
      <c r="G36" s="246"/>
    </row>
    <row r="37" spans="1:13" ht="18.75" x14ac:dyDescent="0.2">
      <c r="A37" s="159" t="s">
        <v>46</v>
      </c>
      <c r="B37" s="163" t="s">
        <v>10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46</v>
      </c>
      <c r="B38" s="163" t="s">
        <v>11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x14ac:dyDescent="0.2">
      <c r="A39" s="248">
        <v>31</v>
      </c>
      <c r="B39" s="163" t="s">
        <v>238</v>
      </c>
      <c r="C39" s="246">
        <f>C41+C42</f>
        <v>3883660</v>
      </c>
      <c r="D39" s="246">
        <f t="shared" ref="D39:G39" si="7">D41+D42</f>
        <v>28748</v>
      </c>
      <c r="E39" s="246">
        <f t="shared" si="7"/>
        <v>0</v>
      </c>
      <c r="F39" s="246">
        <f t="shared" si="7"/>
        <v>0</v>
      </c>
      <c r="G39" s="246">
        <f t="shared" si="7"/>
        <v>0</v>
      </c>
    </row>
    <row r="40" spans="1:13" ht="18.75" x14ac:dyDescent="0.2">
      <c r="A40" s="248"/>
      <c r="B40" s="163" t="s">
        <v>228</v>
      </c>
      <c r="C40" s="246"/>
      <c r="D40" s="246"/>
      <c r="E40" s="246"/>
      <c r="F40" s="246"/>
      <c r="G40" s="246"/>
    </row>
    <row r="41" spans="1:13" ht="18.75" x14ac:dyDescent="0.2">
      <c r="A41" s="159" t="s">
        <v>46</v>
      </c>
      <c r="B41" s="163" t="s">
        <v>10</v>
      </c>
      <c r="C41" s="164">
        <v>2760612</v>
      </c>
      <c r="D41" s="164">
        <v>28748.18</v>
      </c>
      <c r="E41" s="164"/>
      <c r="F41" s="164"/>
      <c r="G41" s="164"/>
    </row>
    <row r="42" spans="1:13" ht="18.75" x14ac:dyDescent="0.2">
      <c r="A42" s="165" t="s">
        <v>46</v>
      </c>
      <c r="B42" s="163" t="s">
        <v>11</v>
      </c>
      <c r="C42" s="164">
        <v>1123048.44</v>
      </c>
      <c r="D42" s="164"/>
      <c r="E42" s="164"/>
      <c r="F42" s="164"/>
      <c r="G42" s="164"/>
    </row>
    <row r="43" spans="1:13" ht="37.5" x14ac:dyDescent="0.2">
      <c r="A43" s="248">
        <v>37</v>
      </c>
      <c r="B43" s="163" t="s">
        <v>239</v>
      </c>
      <c r="C43" s="246">
        <f>C45+C46</f>
        <v>47390160</v>
      </c>
      <c r="D43" s="246">
        <f t="shared" ref="D43" si="8">D45+D46</f>
        <v>42382830</v>
      </c>
      <c r="E43" s="246">
        <f>E45+E46</f>
        <v>29288350</v>
      </c>
      <c r="F43" s="246">
        <f>F45+F46</f>
        <v>29644800</v>
      </c>
      <c r="G43" s="246">
        <f>G45+G46</f>
        <v>34327700</v>
      </c>
    </row>
    <row r="44" spans="1:13" ht="18.75" x14ac:dyDescent="0.2">
      <c r="A44" s="248"/>
      <c r="B44" s="163" t="s">
        <v>228</v>
      </c>
      <c r="C44" s="246"/>
      <c r="D44" s="246"/>
      <c r="E44" s="246"/>
      <c r="F44" s="246"/>
      <c r="G44" s="246"/>
    </row>
    <row r="45" spans="1:13" ht="18.75" x14ac:dyDescent="0.2">
      <c r="A45" s="159" t="s">
        <v>46</v>
      </c>
      <c r="B45" s="163" t="s">
        <v>10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46</v>
      </c>
      <c r="B46" s="163" t="s">
        <v>11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46</v>
      </c>
      <c r="B47" s="163" t="s">
        <v>63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46</v>
      </c>
      <c r="B48" s="163" t="s">
        <v>10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46</v>
      </c>
      <c r="B49" s="163" t="s">
        <v>11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306</v>
      </c>
      <c r="B51" s="237"/>
      <c r="C51" s="237"/>
      <c r="D51" s="160"/>
      <c r="E51" s="160"/>
      <c r="F51" s="262" t="s">
        <v>307</v>
      </c>
      <c r="G51" s="151"/>
      <c r="H51" s="151"/>
    </row>
    <row r="52" spans="1:18" s="161" customFormat="1" ht="18.75" customHeight="1" x14ac:dyDescent="0.3">
      <c r="A52" s="237"/>
      <c r="B52" s="237"/>
      <c r="C52" s="237"/>
      <c r="D52" s="160"/>
      <c r="E52" s="160"/>
      <c r="F52" s="262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220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5:7" x14ac:dyDescent="0.2">
      <c r="E65" s="10">
        <v>999659717</v>
      </c>
      <c r="F65" s="10">
        <v>1122174924</v>
      </c>
      <c r="G65" s="10">
        <v>1194912984</v>
      </c>
    </row>
  </sheetData>
  <mergeCells count="60">
    <mergeCell ref="A51:C51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  <mergeCell ref="G39:G40"/>
    <mergeCell ref="A35:A36"/>
    <mergeCell ref="C35:C36"/>
    <mergeCell ref="D35:D36"/>
    <mergeCell ref="E35:E36"/>
    <mergeCell ref="F35:F36"/>
    <mergeCell ref="G35:G36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7" zoomScale="85" zoomScaleNormal="100" zoomScaleSheetLayoutView="85" workbookViewId="0">
      <selection activeCell="F46" sqref="F46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50" t="s">
        <v>48</v>
      </c>
      <c r="F1" s="250"/>
      <c r="G1" s="250"/>
    </row>
    <row r="2" spans="1:7" ht="58.5" customHeight="1" x14ac:dyDescent="0.2">
      <c r="E2" s="249" t="s">
        <v>299</v>
      </c>
      <c r="F2" s="249"/>
      <c r="G2" s="249"/>
    </row>
    <row r="3" spans="1:7" ht="18.75" x14ac:dyDescent="0.2">
      <c r="E3" s="11"/>
    </row>
    <row r="4" spans="1:7" ht="18.75" x14ac:dyDescent="0.2">
      <c r="A4" s="247" t="s">
        <v>49</v>
      </c>
      <c r="B4" s="247"/>
      <c r="C4" s="247"/>
      <c r="D4" s="247"/>
      <c r="E4" s="247"/>
      <c r="F4" s="247"/>
      <c r="G4" s="247"/>
    </row>
    <row r="5" spans="1:7" ht="18.75" x14ac:dyDescent="0.2">
      <c r="A5" s="247" t="s">
        <v>50</v>
      </c>
      <c r="B5" s="247"/>
      <c r="C5" s="247"/>
      <c r="D5" s="247"/>
      <c r="E5" s="247"/>
      <c r="F5" s="247"/>
      <c r="G5" s="247"/>
    </row>
    <row r="6" spans="1:7" ht="15.75" x14ac:dyDescent="0.25">
      <c r="A6" s="115" t="s">
        <v>0</v>
      </c>
    </row>
    <row r="7" spans="1:7" ht="15.75" x14ac:dyDescent="0.2">
      <c r="A7" s="13" t="s">
        <v>1</v>
      </c>
    </row>
    <row r="8" spans="1:7" ht="15.75" x14ac:dyDescent="0.2">
      <c r="G8" s="14" t="s">
        <v>39</v>
      </c>
    </row>
    <row r="9" spans="1:7" ht="36.75" customHeight="1" x14ac:dyDescent="0.2">
      <c r="A9" s="248" t="s">
        <v>51</v>
      </c>
      <c r="B9" s="248" t="s">
        <v>3</v>
      </c>
      <c r="C9" s="159" t="s">
        <v>30</v>
      </c>
      <c r="D9" s="159" t="s">
        <v>31</v>
      </c>
      <c r="E9" s="159" t="s">
        <v>32</v>
      </c>
      <c r="F9" s="159" t="s">
        <v>33</v>
      </c>
      <c r="G9" s="159" t="s">
        <v>34</v>
      </c>
    </row>
    <row r="10" spans="1:7" ht="18.75" x14ac:dyDescent="0.2">
      <c r="A10" s="248"/>
      <c r="B10" s="248"/>
      <c r="C10" s="159" t="s">
        <v>4</v>
      </c>
      <c r="D10" s="159" t="s">
        <v>5</v>
      </c>
      <c r="E10" s="159" t="s">
        <v>6</v>
      </c>
      <c r="F10" s="159" t="s">
        <v>6</v>
      </c>
      <c r="G10" s="159" t="s">
        <v>6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52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107993163</v>
      </c>
      <c r="F12" s="164">
        <f t="shared" si="0"/>
        <v>113355320</v>
      </c>
      <c r="G12" s="164">
        <f t="shared" si="0"/>
        <v>116141728</v>
      </c>
    </row>
    <row r="13" spans="1:7" ht="18.75" x14ac:dyDescent="0.2">
      <c r="A13" s="159" t="s">
        <v>46</v>
      </c>
      <c r="B13" s="188" t="s">
        <v>10</v>
      </c>
      <c r="C13" s="164">
        <v>82598328</v>
      </c>
      <c r="D13" s="164">
        <v>98862427</v>
      </c>
      <c r="E13" s="164">
        <v>104557361</v>
      </c>
      <c r="F13" s="164">
        <v>110646071</v>
      </c>
      <c r="G13" s="164">
        <v>113359517</v>
      </c>
    </row>
    <row r="14" spans="1:7" ht="18.75" x14ac:dyDescent="0.2">
      <c r="A14" s="165" t="s">
        <v>46</v>
      </c>
      <c r="B14" s="188" t="s">
        <v>11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53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46</v>
      </c>
      <c r="B16" s="188" t="s">
        <v>10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46</v>
      </c>
      <c r="B17" s="188" t="s">
        <v>11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54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46</v>
      </c>
      <c r="B19" s="188" t="s">
        <v>10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46</v>
      </c>
      <c r="B20" s="188" t="s">
        <v>11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55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46</v>
      </c>
      <c r="B22" s="189" t="s">
        <v>10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46</v>
      </c>
      <c r="B23" s="189" t="s">
        <v>11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56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46</v>
      </c>
      <c r="B25" s="188" t="s">
        <v>10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46</v>
      </c>
      <c r="B26" s="188" t="s">
        <v>11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57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46</v>
      </c>
      <c r="B28" s="188" t="s">
        <v>10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46</v>
      </c>
      <c r="B29" s="188" t="s">
        <v>11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58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46</v>
      </c>
      <c r="B31" s="188" t="s">
        <v>10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46</v>
      </c>
      <c r="B32" s="188" t="s">
        <v>11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59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117011374</v>
      </c>
      <c r="F33" s="164">
        <f t="shared" si="7"/>
        <v>121663221</v>
      </c>
      <c r="G33" s="164">
        <f t="shared" si="7"/>
        <v>123407574</v>
      </c>
    </row>
    <row r="34" spans="1:8" ht="18.75" x14ac:dyDescent="0.2">
      <c r="A34" s="159" t="s">
        <v>46</v>
      </c>
      <c r="B34" s="188" t="s">
        <v>10</v>
      </c>
      <c r="C34" s="164">
        <v>33632253</v>
      </c>
      <c r="D34" s="164">
        <v>32475101</v>
      </c>
      <c r="E34" s="164">
        <f>25158856-80000</f>
        <v>25078856</v>
      </c>
      <c r="F34" s="164">
        <f>34933856-33000</f>
        <v>34900856</v>
      </c>
      <c r="G34" s="164">
        <f>34523856-34000</f>
        <v>34489856</v>
      </c>
    </row>
    <row r="35" spans="1:8" ht="18.75" x14ac:dyDescent="0.2">
      <c r="A35" s="165" t="s">
        <v>46</v>
      </c>
      <c r="B35" s="188" t="s">
        <v>11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60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46</v>
      </c>
      <c r="B37" s="188" t="s">
        <v>10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46</v>
      </c>
      <c r="B38" s="188" t="s">
        <v>11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61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18.75" x14ac:dyDescent="0.2">
      <c r="A40" s="159" t="s">
        <v>46</v>
      </c>
      <c r="B40" s="188" t="s">
        <v>300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62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46</v>
      </c>
      <c r="B42" s="188" t="s">
        <v>11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46</v>
      </c>
      <c r="B43" s="188" t="s">
        <v>63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46</v>
      </c>
      <c r="B44" s="188" t="s">
        <v>10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46</v>
      </c>
      <c r="B45" s="188" t="s">
        <v>11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306</v>
      </c>
      <c r="B46" s="237"/>
      <c r="C46" s="237"/>
      <c r="D46" s="160"/>
      <c r="E46" s="160"/>
      <c r="F46" s="262" t="s">
        <v>307</v>
      </c>
      <c r="G46" s="151"/>
      <c r="H46" s="151"/>
    </row>
    <row r="47" spans="1:8" s="161" customFormat="1" ht="18.75" customHeight="1" x14ac:dyDescent="0.3">
      <c r="A47" s="237"/>
      <c r="B47" s="237"/>
      <c r="C47" s="237"/>
      <c r="D47" s="160"/>
      <c r="E47" s="160"/>
      <c r="F47" s="262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64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8">
    <mergeCell ref="A46:C46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50" t="s">
        <v>240</v>
      </c>
      <c r="F1" s="250"/>
      <c r="G1" s="250"/>
    </row>
    <row r="2" spans="1:7" ht="78" customHeight="1" x14ac:dyDescent="0.2">
      <c r="D2" s="11"/>
      <c r="E2" s="249" t="s">
        <v>299</v>
      </c>
      <c r="F2" s="249"/>
      <c r="G2" s="249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47" t="s">
        <v>241</v>
      </c>
      <c r="B5" s="247"/>
      <c r="C5" s="247"/>
      <c r="D5" s="247"/>
      <c r="E5" s="247"/>
      <c r="F5" s="247"/>
      <c r="G5" s="247"/>
    </row>
    <row r="6" spans="1:7" ht="18.75" x14ac:dyDescent="0.2">
      <c r="A6" s="247" t="s">
        <v>50</v>
      </c>
      <c r="B6" s="247"/>
      <c r="C6" s="247"/>
      <c r="D6" s="247"/>
      <c r="E6" s="247"/>
      <c r="F6" s="247"/>
      <c r="G6" s="247"/>
    </row>
    <row r="7" spans="1:7" ht="15.75" x14ac:dyDescent="0.25">
      <c r="A7" s="115" t="s">
        <v>0</v>
      </c>
    </row>
    <row r="8" spans="1:7" ht="15.75" x14ac:dyDescent="0.2">
      <c r="A8" s="13" t="s">
        <v>1</v>
      </c>
    </row>
    <row r="9" spans="1:7" ht="15.75" x14ac:dyDescent="0.2">
      <c r="G9" s="14" t="s">
        <v>39</v>
      </c>
    </row>
    <row r="10" spans="1:7" ht="18.75" x14ac:dyDescent="0.2">
      <c r="A10" s="248" t="s">
        <v>51</v>
      </c>
      <c r="B10" s="248" t="s">
        <v>3</v>
      </c>
      <c r="C10" s="159" t="s">
        <v>30</v>
      </c>
      <c r="D10" s="159" t="s">
        <v>31</v>
      </c>
      <c r="E10" s="159" t="s">
        <v>32</v>
      </c>
      <c r="F10" s="159" t="s">
        <v>33</v>
      </c>
      <c r="G10" s="159" t="s">
        <v>34</v>
      </c>
    </row>
    <row r="11" spans="1:7" ht="37.5" x14ac:dyDescent="0.2">
      <c r="A11" s="248"/>
      <c r="B11" s="248"/>
      <c r="C11" s="159" t="s">
        <v>4</v>
      </c>
      <c r="D11" s="159" t="s">
        <v>5</v>
      </c>
      <c r="E11" s="159" t="s">
        <v>6</v>
      </c>
      <c r="F11" s="159" t="s">
        <v>6</v>
      </c>
      <c r="G11" s="159" t="s">
        <v>6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242</v>
      </c>
    </row>
    <row r="13" spans="1:7" ht="37.5" x14ac:dyDescent="0.2">
      <c r="A13" s="159">
        <v>8800</v>
      </c>
      <c r="B13" s="163" t="s">
        <v>15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46</v>
      </c>
      <c r="B14" s="163" t="s">
        <v>10</v>
      </c>
      <c r="C14" s="164"/>
      <c r="D14" s="164"/>
      <c r="E14" s="164"/>
      <c r="F14" s="164"/>
      <c r="G14" s="164"/>
    </row>
    <row r="15" spans="1:7" ht="18.75" x14ac:dyDescent="0.2">
      <c r="A15" s="165" t="s">
        <v>46</v>
      </c>
      <c r="B15" s="163" t="s">
        <v>11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243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46</v>
      </c>
      <c r="B17" s="163" t="s">
        <v>10</v>
      </c>
      <c r="C17" s="164"/>
      <c r="D17" s="164"/>
      <c r="E17" s="164"/>
      <c r="F17" s="164"/>
      <c r="G17" s="164"/>
    </row>
    <row r="18" spans="1:8" ht="18.75" x14ac:dyDescent="0.2">
      <c r="A18" s="165" t="s">
        <v>46</v>
      </c>
      <c r="B18" s="163" t="s">
        <v>11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244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46</v>
      </c>
      <c r="B20" s="163" t="s">
        <v>10</v>
      </c>
      <c r="C20" s="164"/>
      <c r="D20" s="164"/>
      <c r="E20" s="164"/>
      <c r="F20" s="164"/>
      <c r="G20" s="164"/>
    </row>
    <row r="21" spans="1:8" ht="18.75" x14ac:dyDescent="0.2">
      <c r="A21" s="165" t="s">
        <v>46</v>
      </c>
      <c r="B21" s="163" t="s">
        <v>11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306</v>
      </c>
      <c r="B23" s="237"/>
      <c r="C23" s="237"/>
      <c r="D23" s="160"/>
      <c r="E23" s="160"/>
      <c r="F23" s="262" t="s">
        <v>307</v>
      </c>
      <c r="G23" s="151"/>
      <c r="H23" s="151"/>
    </row>
    <row r="24" spans="1:8" s="161" customFormat="1" ht="18.75" customHeight="1" x14ac:dyDescent="0.3">
      <c r="A24" s="237"/>
      <c r="B24" s="237"/>
      <c r="C24" s="237"/>
      <c r="D24" s="160"/>
      <c r="E24" s="160"/>
      <c r="F24" s="262"/>
      <c r="G24" s="151"/>
      <c r="H24" s="151"/>
    </row>
  </sheetData>
  <mergeCells count="8">
    <mergeCell ref="A23:C23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31" zoomScale="115" zoomScaleNormal="100" zoomScaleSheetLayoutView="115" workbookViewId="0">
      <selection activeCell="F37" sqref="F37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1" t="s">
        <v>245</v>
      </c>
      <c r="G1" s="251"/>
    </row>
    <row r="2" spans="1:7" ht="89.25" customHeight="1" x14ac:dyDescent="0.3">
      <c r="C2" s="11"/>
      <c r="F2" s="249" t="s">
        <v>299</v>
      </c>
      <c r="G2" s="249"/>
    </row>
    <row r="3" spans="1:7" x14ac:dyDescent="0.3">
      <c r="C3" s="11"/>
    </row>
    <row r="4" spans="1:7" x14ac:dyDescent="0.3">
      <c r="C4" s="11"/>
    </row>
    <row r="5" spans="1:7" ht="20.25" x14ac:dyDescent="0.3">
      <c r="A5" s="252" t="s">
        <v>246</v>
      </c>
      <c r="B5" s="252"/>
      <c r="C5" s="252"/>
      <c r="D5" s="252"/>
      <c r="E5" s="252"/>
      <c r="F5" s="252"/>
      <c r="G5" s="252"/>
    </row>
    <row r="6" spans="1:7" x14ac:dyDescent="0.3">
      <c r="A6" s="180" t="s">
        <v>0</v>
      </c>
    </row>
    <row r="7" spans="1:7" x14ac:dyDescent="0.3">
      <c r="A7" s="12" t="s">
        <v>1</v>
      </c>
    </row>
    <row r="8" spans="1:7" x14ac:dyDescent="0.3">
      <c r="G8" s="181" t="s">
        <v>247</v>
      </c>
    </row>
    <row r="9" spans="1:7" ht="36.75" customHeight="1" x14ac:dyDescent="0.3">
      <c r="A9" s="248" t="s">
        <v>2</v>
      </c>
      <c r="B9" s="248" t="s">
        <v>3</v>
      </c>
      <c r="C9" s="187" t="s">
        <v>30</v>
      </c>
      <c r="D9" s="187" t="s">
        <v>31</v>
      </c>
      <c r="E9" s="187" t="s">
        <v>32</v>
      </c>
      <c r="F9" s="187" t="s">
        <v>33</v>
      </c>
      <c r="G9" s="187" t="s">
        <v>34</v>
      </c>
    </row>
    <row r="10" spans="1:7" x14ac:dyDescent="0.3">
      <c r="A10" s="248"/>
      <c r="B10" s="248"/>
      <c r="C10" s="187" t="s">
        <v>4</v>
      </c>
      <c r="D10" s="187" t="s">
        <v>5</v>
      </c>
      <c r="E10" s="187" t="s">
        <v>6</v>
      </c>
      <c r="F10" s="187" t="s">
        <v>6</v>
      </c>
      <c r="G10" s="187" t="s">
        <v>6</v>
      </c>
    </row>
    <row r="11" spans="1:7" x14ac:dyDescent="0.3">
      <c r="A11" s="248" t="s">
        <v>248</v>
      </c>
      <c r="B11" s="248"/>
      <c r="C11" s="248"/>
      <c r="D11" s="248"/>
      <c r="E11" s="248"/>
      <c r="F11" s="248"/>
      <c r="G11" s="248"/>
    </row>
    <row r="12" spans="1:7" ht="37.5" x14ac:dyDescent="0.3">
      <c r="A12" s="159" t="s">
        <v>8</v>
      </c>
      <c r="B12" s="163" t="s">
        <v>249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12</v>
      </c>
      <c r="B13" s="163" t="s">
        <v>250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23</v>
      </c>
      <c r="B14" s="163" t="s">
        <v>251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24</v>
      </c>
      <c r="B15" s="163" t="s">
        <v>252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253</v>
      </c>
      <c r="B16" s="163" t="s">
        <v>254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14</v>
      </c>
      <c r="B17" s="188" t="s">
        <v>302</v>
      </c>
      <c r="C17" s="185"/>
      <c r="D17" s="185"/>
      <c r="E17" s="185"/>
      <c r="F17" s="185"/>
      <c r="G17" s="185"/>
    </row>
    <row r="18" spans="1:7" ht="37.5" x14ac:dyDescent="0.3">
      <c r="A18" s="159" t="s">
        <v>27</v>
      </c>
      <c r="B18" s="163" t="s">
        <v>255</v>
      </c>
      <c r="C18" s="185"/>
      <c r="D18" s="185"/>
      <c r="E18" s="185"/>
      <c r="F18" s="185"/>
      <c r="G18" s="185"/>
    </row>
    <row r="19" spans="1:7" x14ac:dyDescent="0.3">
      <c r="A19" s="186" t="s">
        <v>28</v>
      </c>
      <c r="B19" s="163" t="s">
        <v>252</v>
      </c>
      <c r="C19" s="185"/>
      <c r="D19" s="185"/>
      <c r="E19" s="185"/>
      <c r="F19" s="185"/>
      <c r="G19" s="185"/>
    </row>
    <row r="20" spans="1:7" x14ac:dyDescent="0.3">
      <c r="A20" s="186" t="s">
        <v>29</v>
      </c>
      <c r="B20" s="163" t="s">
        <v>254</v>
      </c>
      <c r="C20" s="185"/>
      <c r="D20" s="185"/>
      <c r="E20" s="185"/>
      <c r="F20" s="185"/>
      <c r="G20" s="185"/>
    </row>
    <row r="21" spans="1:7" x14ac:dyDescent="0.3">
      <c r="A21" s="159" t="s">
        <v>256</v>
      </c>
      <c r="B21" s="163" t="s">
        <v>257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258</v>
      </c>
      <c r="B22" s="163" t="s">
        <v>259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260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8" t="s">
        <v>261</v>
      </c>
      <c r="B24" s="248"/>
      <c r="C24" s="248"/>
      <c r="D24" s="248"/>
      <c r="E24" s="248"/>
      <c r="F24" s="248"/>
      <c r="G24" s="248"/>
    </row>
    <row r="25" spans="1:7" ht="37.5" x14ac:dyDescent="0.3">
      <c r="A25" s="159" t="s">
        <v>8</v>
      </c>
      <c r="B25" s="163" t="s">
        <v>262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21</v>
      </c>
      <c r="B26" s="163" t="s">
        <v>263</v>
      </c>
      <c r="C26" s="185"/>
      <c r="D26" s="185"/>
      <c r="E26" s="185"/>
      <c r="F26" s="185"/>
      <c r="G26" s="185"/>
    </row>
    <row r="27" spans="1:7" ht="37.5" x14ac:dyDescent="0.3">
      <c r="A27" s="186" t="s">
        <v>22</v>
      </c>
      <c r="B27" s="163" t="s">
        <v>264</v>
      </c>
      <c r="C27" s="200"/>
      <c r="D27" s="185"/>
      <c r="E27" s="185"/>
      <c r="F27" s="185"/>
      <c r="G27" s="185"/>
    </row>
    <row r="28" spans="1:7" x14ac:dyDescent="0.3">
      <c r="A28" s="186" t="s">
        <v>265</v>
      </c>
      <c r="B28" s="163" t="s">
        <v>266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12</v>
      </c>
      <c r="B29" s="163" t="s">
        <v>267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14</v>
      </c>
      <c r="B30" s="163" t="s">
        <v>268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27</v>
      </c>
      <c r="B31" s="163" t="s">
        <v>269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270</v>
      </c>
      <c r="B32" s="163" t="s">
        <v>271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258</v>
      </c>
      <c r="B33" s="163" t="s">
        <v>272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273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306</v>
      </c>
      <c r="B37" s="237"/>
      <c r="C37" s="237"/>
      <c r="D37" s="160"/>
      <c r="E37" s="160"/>
      <c r="F37" s="262" t="s">
        <v>307</v>
      </c>
      <c r="G37" s="151"/>
      <c r="H37" s="151"/>
    </row>
    <row r="38" spans="1:8" ht="18.75" customHeight="1" x14ac:dyDescent="0.3">
      <c r="A38" s="237"/>
      <c r="B38" s="237"/>
      <c r="C38" s="237"/>
      <c r="D38" s="160"/>
      <c r="E38" s="160"/>
      <c r="F38" s="262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303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304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9">
    <mergeCell ref="A37:C37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HOME</cp:lastModifiedBy>
  <cp:lastPrinted>2021-08-06T07:45:52Z</cp:lastPrinted>
  <dcterms:created xsi:type="dcterms:W3CDTF">2019-11-12T07:43:20Z</dcterms:created>
  <dcterms:modified xsi:type="dcterms:W3CDTF">2021-08-06T11:14:11Z</dcterms:modified>
</cp:coreProperties>
</file>