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activeTab="0"/>
  </bookViews>
  <sheets>
    <sheet name="додаток" sheetId="1" r:id="rId1"/>
    <sheet name="продовження додатку" sheetId="2" r:id="rId2"/>
  </sheets>
  <definedNames>
    <definedName name="_xlnm.Print_Area" localSheetId="1">'продовження додатку'!$A$1:$C$19</definedName>
  </definedNames>
  <calcPr fullCalcOnLoad="1"/>
</workbook>
</file>

<file path=xl/sharedStrings.xml><?xml version="1.0" encoding="utf-8"?>
<sst xmlns="http://schemas.openxmlformats.org/spreadsheetml/2006/main" count="39" uniqueCount="32">
  <si>
    <t xml:space="preserve">Капітальний ремонт частини приміщень будівлі по пл. Кирила і Мефодія, 30 в м. Мукачево </t>
  </si>
  <si>
    <t>Всього</t>
  </si>
  <si>
    <t>Капітальний ремонт та благоустрій території опорного Доробратівського ЗЗСО І-ІІІ ст. по вул. Дружби, 2 у с. Доробратово Мукачівської ТГ</t>
  </si>
  <si>
    <t>Капітальний ремонт благоустрою території СШ І-ІІІ ст. № 16 по вул. Шевченка Тараса, 68 в м. Мукачево. Коригування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</si>
  <si>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</si>
  <si>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</si>
  <si>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>Капітальний ремонт внутріквартальних проїздів по вул. Мічуріна Івана, 1, 1А у м. Мукачево" (коригування)</t>
  </si>
  <si>
    <t>Капітальний ремонт вул. Підгородська (на ділянці від вул.Бабича Олександра до будинку №43), вул. Загоскіна Михайла (на ділянці від вул.Поневача Юлія до будинку №31), вул. Павлюка Олександра (на ділянці від вул.Поневача Юлія до будинку №37), вул. Поневача Юлія у м.Мукачево</t>
  </si>
  <si>
    <t>Капітальний ремонт вул.Лобачевського Миколи, вул.Вакуленчука Григорія, вул.Павловича Олександра, вул.Шишкова В'ячеслава, вул.Ставровського-Попрадова Юлія, вул.Затишна у м.Мукачево</t>
  </si>
  <si>
    <t>Капітальний ремонт внутріквартальних проїздів по вул.Росвигівська,24,34,36,38 та вул. Митрополита Володимира,8,10,14у м.Мукачево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</si>
  <si>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</si>
  <si>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</si>
  <si>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Капітальний ремонт ЗОШ № 3 по вул. Миру, 17 в м. Мукачево. Коригування</t>
  </si>
  <si>
    <t>Капітальний ремонт даху будівлі Мукачівської дитячої школи мистецтв №1 ім. С.Мартона по вул. Штефана Августина, 2 в м. Мукачево</t>
  </si>
  <si>
    <t>Капітальний ремонт даху Нижньокоропецького ЗДО по вул. Вербицького Сергія, 6 в с. Нижній Коропець Мукачівської міської територіальної громади</t>
  </si>
  <si>
    <t>в т.ч. за рахунок коштів місцевого запозичення</t>
  </si>
  <si>
    <t>Титульний план капітального ремонту та благоустрою об'єктів Мукачівської міської територіальної громади на 2022рік згідно «Програми капітального ремонту та благоустрою об'єктів Мукачівської міської територіальної громади на 2022-2024 роки»</t>
  </si>
  <si>
    <t>грн.</t>
  </si>
  <si>
    <t>Додаток до пояснюючої записки</t>
  </si>
  <si>
    <t>Титульний план</t>
  </si>
  <si>
    <t>на виконання робіт по капітальному ремонту обєктів благоустрою на 2022 рік по Управлінню міського господарства Мукаччівської міської ради "Програма блогоустрою на 2022-2024 р.р."</t>
  </si>
  <si>
    <t>№ з/п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</si>
  <si>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</si>
  <si>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</si>
  <si>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</si>
  <si>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Капітальний ремонт тротуарів по вул. Берегівська-об'їздна у м.Мукачево</t>
  </si>
  <si>
    <t>в т.ч. за кошти місцевого запозичення</t>
  </si>
  <si>
    <t>бюджет розвитку</t>
  </si>
  <si>
    <t>Капітальний ремонт внутріквартальних проїздів по вул. Франка Івана, 144,148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</si>
  <si>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</si>
  <si>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</si>
  <si>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Продовження додатку до пояснюючої записки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</si>
</sst>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_ ;[Red]\-#,##0.00\ "/>
    <numFmt numFmtId="183" formatCode="_-* #,##0.00\ _₽_-;\-* #,##0.00\ _₽_-;_-* \-??\ _₽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top"/>
      <protection/>
    </xf>
    <xf numFmtId="0" fontId="38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 horizontal="center" vertical="top"/>
    </xf>
    <xf numFmtId="18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Alignment="1">
      <alignment horizontal="center"/>
    </xf>
    <xf numFmtId="0" fontId="0" fillId="33" borderId="0" xfId="0" applyFill="1" applyAlignment="1">
      <alignment/>
    </xf>
    <xf numFmtId="182" fontId="49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182" fontId="5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3" fillId="33" borderId="10" xfId="55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1" fontId="53" fillId="36" borderId="10" xfId="56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wrapText="1"/>
    </xf>
    <xf numFmtId="0" fontId="3" fillId="0" borderId="10" xfId="63" applyFont="1" applyFill="1" applyBorder="1" applyAlignment="1">
      <alignment wrapText="1"/>
      <protection/>
    </xf>
    <xf numFmtId="0" fontId="3" fillId="0" borderId="10" xfId="62" applyFont="1" applyFill="1" applyBorder="1" applyAlignment="1">
      <alignment wrapText="1"/>
      <protection/>
    </xf>
    <xf numFmtId="0" fontId="50" fillId="0" borderId="10" xfId="0" applyFont="1" applyFill="1" applyBorder="1" applyAlignment="1">
      <alignment/>
    </xf>
    <xf numFmtId="182" fontId="50" fillId="0" borderId="10" xfId="0" applyNumberFormat="1" applyFont="1" applyFill="1" applyBorder="1" applyAlignment="1">
      <alignment horizontal="center" vertical="center"/>
    </xf>
    <xf numFmtId="182" fontId="52" fillId="0" borderId="0" xfId="0" applyNumberFormat="1" applyFont="1" applyFill="1" applyAlignment="1">
      <alignment horizontal="center" vertical="center"/>
    </xf>
    <xf numFmtId="182" fontId="49" fillId="0" borderId="0" xfId="0" applyNumberFormat="1" applyFont="1" applyFill="1" applyAlignment="1">
      <alignment horizontal="center" vertical="center" wrapText="1"/>
    </xf>
    <xf numFmtId="0" fontId="6" fillId="0" borderId="0" xfId="54" applyFont="1">
      <alignment/>
      <protection/>
    </xf>
    <xf numFmtId="49" fontId="6" fillId="0" borderId="0" xfId="54" applyNumberFormat="1" applyFont="1">
      <alignment/>
      <protection/>
    </xf>
    <xf numFmtId="4" fontId="6" fillId="0" borderId="0" xfId="54" applyNumberFormat="1" applyFont="1">
      <alignment/>
      <protection/>
    </xf>
    <xf numFmtId="0" fontId="6" fillId="33" borderId="0" xfId="54" applyFont="1" applyFill="1">
      <alignment/>
      <protection/>
    </xf>
    <xf numFmtId="182" fontId="49" fillId="33" borderId="0" xfId="0" applyNumberFormat="1" applyFont="1" applyFill="1" applyAlignment="1">
      <alignment horizontal="center" vertical="center" wrapText="1"/>
    </xf>
    <xf numFmtId="1" fontId="6" fillId="36" borderId="10" xfId="56" applyNumberFormat="1" applyFont="1" applyFill="1" applyBorder="1" applyAlignment="1">
      <alignment horizontal="left" vertical="center" wrapText="1"/>
      <protection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4" fontId="5" fillId="33" borderId="10" xfId="54" applyNumberFormat="1" applyFont="1" applyFill="1" applyBorder="1" applyAlignment="1">
      <alignment horizontal="right" vertical="center"/>
      <protection/>
    </xf>
    <xf numFmtId="188" fontId="9" fillId="36" borderId="10" xfId="42" applyNumberFormat="1" applyFont="1" applyFill="1" applyBorder="1" applyAlignment="1">
      <alignment horizontal="left" vertical="center" wrapText="1"/>
      <protection/>
    </xf>
    <xf numFmtId="4" fontId="6" fillId="33" borderId="10" xfId="54" applyNumberFormat="1" applyFont="1" applyFill="1" applyBorder="1" applyAlignment="1">
      <alignment horizontal="right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 applyProtection="1">
      <alignment horizontal="center" vertical="center" wrapText="1"/>
      <protection/>
    </xf>
    <xf numFmtId="4" fontId="5" fillId="33" borderId="10" xfId="54" applyNumberFormat="1" applyFont="1" applyFill="1" applyBorder="1" applyAlignment="1">
      <alignment horizontal="right" vertical="center" wrapText="1"/>
      <protection/>
    </xf>
    <xf numFmtId="188" fontId="10" fillId="36" borderId="10" xfId="42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wrapText="1"/>
      <protection/>
    </xf>
    <xf numFmtId="49" fontId="5" fillId="33" borderId="0" xfId="54" applyNumberFormat="1" applyFont="1" applyFill="1" applyBorder="1" applyAlignment="1">
      <alignment horizont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</cellXfs>
  <cellStyles count="6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Додаток _ 3 зм_ни 4575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Финансовый 2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Comma" xfId="78"/>
    <cellStyle name="Comma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9.140625" style="27" customWidth="1"/>
    <col min="2" max="2" width="48.28125" style="27" customWidth="1"/>
    <col min="3" max="3" width="36.8515625" style="27" customWidth="1"/>
    <col min="4" max="4" width="25.8515625" style="27" customWidth="1"/>
    <col min="5" max="5" width="26.8515625" style="27" customWidth="1"/>
    <col min="6" max="7" width="9.140625" style="27" customWidth="1"/>
    <col min="8" max="9" width="15.140625" style="27" bestFit="1" customWidth="1"/>
    <col min="10" max="16384" width="9.140625" style="27" customWidth="1"/>
  </cols>
  <sheetData>
    <row r="1" spans="1:4" ht="30">
      <c r="A1" s="30"/>
      <c r="B1" s="30"/>
      <c r="C1" s="30"/>
      <c r="D1" s="31" t="s">
        <v>18</v>
      </c>
    </row>
    <row r="2" spans="1:4" ht="37.5" customHeight="1">
      <c r="A2" s="43" t="s">
        <v>19</v>
      </c>
      <c r="B2" s="43"/>
      <c r="C2" s="43"/>
      <c r="D2" s="43"/>
    </row>
    <row r="3" spans="1:8" ht="45" customHeight="1">
      <c r="A3" s="44" t="s">
        <v>20</v>
      </c>
      <c r="B3" s="44"/>
      <c r="C3" s="44"/>
      <c r="D3" s="44"/>
      <c r="E3" s="28"/>
      <c r="F3" s="28"/>
      <c r="G3" s="28"/>
      <c r="H3" s="28"/>
    </row>
    <row r="4" spans="1:4" ht="32.25" customHeight="1">
      <c r="A4" s="42" t="s">
        <v>21</v>
      </c>
      <c r="B4" s="45" t="s">
        <v>22</v>
      </c>
      <c r="C4" s="45" t="s">
        <v>23</v>
      </c>
      <c r="D4" s="45" t="s">
        <v>24</v>
      </c>
    </row>
    <row r="5" spans="1:4" ht="116.25" customHeight="1">
      <c r="A5" s="42"/>
      <c r="B5" s="45"/>
      <c r="C5" s="45"/>
      <c r="D5" s="45"/>
    </row>
    <row r="6" spans="1:5" ht="70.5" customHeight="1">
      <c r="A6" s="41">
        <v>1</v>
      </c>
      <c r="B6" s="32" t="s">
        <v>25</v>
      </c>
      <c r="C6" s="33">
        <v>14248699</v>
      </c>
      <c r="D6" s="34">
        <f>D7+D8</f>
        <v>4721447</v>
      </c>
      <c r="E6" s="29"/>
    </row>
    <row r="7" spans="1:4" ht="31.5" customHeight="1">
      <c r="A7" s="41"/>
      <c r="B7" s="35" t="s">
        <v>26</v>
      </c>
      <c r="C7" s="35"/>
      <c r="D7" s="36">
        <v>4651447</v>
      </c>
    </row>
    <row r="8" spans="1:9" ht="24.75" customHeight="1">
      <c r="A8" s="37"/>
      <c r="B8" s="35" t="s">
        <v>27</v>
      </c>
      <c r="C8" s="35"/>
      <c r="D8" s="36">
        <v>70000</v>
      </c>
      <c r="E8" s="29"/>
      <c r="H8" s="29"/>
      <c r="I8" s="29"/>
    </row>
    <row r="9" spans="1:4" ht="59.25" customHeight="1">
      <c r="A9" s="41">
        <v>2</v>
      </c>
      <c r="B9" s="38" t="s">
        <v>28</v>
      </c>
      <c r="C9" s="33">
        <v>8611673</v>
      </c>
      <c r="D9" s="39">
        <v>203010</v>
      </c>
    </row>
    <row r="10" spans="1:4" ht="18.75">
      <c r="A10" s="41"/>
      <c r="B10" s="35" t="s">
        <v>26</v>
      </c>
      <c r="C10" s="35"/>
      <c r="D10" s="36">
        <v>168010</v>
      </c>
    </row>
    <row r="11" spans="1:5" ht="18.75">
      <c r="A11" s="37"/>
      <c r="B11" s="35" t="s">
        <v>27</v>
      </c>
      <c r="C11" s="35"/>
      <c r="D11" s="36">
        <v>35000</v>
      </c>
      <c r="E11" s="29"/>
    </row>
    <row r="12" spans="1:4" ht="56.25">
      <c r="A12" s="41">
        <v>3</v>
      </c>
      <c r="B12" s="38" t="s">
        <v>29</v>
      </c>
      <c r="C12" s="33">
        <v>3350345</v>
      </c>
      <c r="D12" s="39">
        <f>D13</f>
        <v>738403</v>
      </c>
    </row>
    <row r="13" spans="1:4" ht="18.75">
      <c r="A13" s="41"/>
      <c r="B13" s="35" t="s">
        <v>26</v>
      </c>
      <c r="C13" s="35"/>
      <c r="D13" s="36">
        <v>738403</v>
      </c>
    </row>
    <row r="14" spans="1:4" ht="56.25">
      <c r="A14" s="41">
        <v>4</v>
      </c>
      <c r="B14" s="38" t="s">
        <v>30</v>
      </c>
      <c r="C14" s="33">
        <v>3763007</v>
      </c>
      <c r="D14" s="39">
        <f>D15</f>
        <v>492191</v>
      </c>
    </row>
    <row r="15" spans="1:4" ht="34.5" customHeight="1">
      <c r="A15" s="41"/>
      <c r="B15" s="35" t="s">
        <v>26</v>
      </c>
      <c r="C15" s="35"/>
      <c r="D15" s="36">
        <v>492191</v>
      </c>
    </row>
    <row r="16" spans="1:4" ht="30" customHeight="1">
      <c r="A16" s="42" t="s">
        <v>1</v>
      </c>
      <c r="B16" s="42"/>
      <c r="C16" s="42"/>
      <c r="D16" s="34">
        <f>D14+D12+D9+D6</f>
        <v>6155051</v>
      </c>
    </row>
    <row r="17" spans="1:4" ht="21" customHeight="1">
      <c r="A17" s="40" t="s">
        <v>26</v>
      </c>
      <c r="B17" s="40"/>
      <c r="C17" s="40"/>
      <c r="D17" s="34">
        <f>D7+D10+D13+D15</f>
        <v>6050051</v>
      </c>
    </row>
    <row r="18" spans="1:4" ht="27.75" customHeight="1">
      <c r="A18" s="40" t="s">
        <v>27</v>
      </c>
      <c r="B18" s="40"/>
      <c r="C18" s="40"/>
      <c r="D18" s="34">
        <f>D8+D11</f>
        <v>105000</v>
      </c>
    </row>
  </sheetData>
  <sheetProtection/>
  <mergeCells count="13">
    <mergeCell ref="A2:D2"/>
    <mergeCell ref="A3:D3"/>
    <mergeCell ref="A4:A5"/>
    <mergeCell ref="B4:B5"/>
    <mergeCell ref="C4:C5"/>
    <mergeCell ref="D4:D5"/>
    <mergeCell ref="A18:C18"/>
    <mergeCell ref="A6:A7"/>
    <mergeCell ref="A9:A10"/>
    <mergeCell ref="A12:A13"/>
    <mergeCell ref="A14:A15"/>
    <mergeCell ref="A16:C16"/>
    <mergeCell ref="A17:C1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5" zoomScaleSheetLayoutView="85" zoomScalePageLayoutView="0" workbookViewId="0" topLeftCell="A6">
      <selection activeCell="C12" sqref="C12"/>
    </sheetView>
  </sheetViews>
  <sheetFormatPr defaultColWidth="9.140625" defaultRowHeight="15"/>
  <cols>
    <col min="1" max="1" width="5.140625" style="1" customWidth="1"/>
    <col min="2" max="2" width="75.7109375" style="3" customWidth="1"/>
    <col min="3" max="3" width="29.57421875" style="2" customWidth="1"/>
  </cols>
  <sheetData>
    <row r="1" spans="2:3" ht="46.5" customHeight="1">
      <c r="B1" s="4"/>
      <c r="C1" s="26" t="s">
        <v>31</v>
      </c>
    </row>
    <row r="2" spans="2:3" ht="65.25" customHeight="1">
      <c r="B2" s="7" t="s">
        <v>16</v>
      </c>
      <c r="C2" s="6"/>
    </row>
    <row r="3" spans="2:3" ht="26.25" customHeight="1">
      <c r="B3" s="7"/>
      <c r="C3" s="25" t="s">
        <v>17</v>
      </c>
    </row>
    <row r="4" spans="1:4" ht="34.5" customHeight="1">
      <c r="A4" s="8">
        <v>1</v>
      </c>
      <c r="B4" s="9" t="s">
        <v>14</v>
      </c>
      <c r="C4" s="10">
        <v>100000</v>
      </c>
      <c r="D4" s="5"/>
    </row>
    <row r="5" spans="1:4" ht="31.5">
      <c r="A5" s="8">
        <v>2</v>
      </c>
      <c r="B5" s="11" t="s">
        <v>4</v>
      </c>
      <c r="C5" s="10">
        <v>70000</v>
      </c>
      <c r="D5" s="5"/>
    </row>
    <row r="6" spans="1:4" ht="31.5">
      <c r="A6" s="8">
        <v>3</v>
      </c>
      <c r="B6" s="12" t="s">
        <v>3</v>
      </c>
      <c r="C6" s="10">
        <v>2800000</v>
      </c>
      <c r="D6" s="5"/>
    </row>
    <row r="7" spans="1:4" ht="31.5">
      <c r="A7" s="8">
        <v>4</v>
      </c>
      <c r="B7" s="13" t="s">
        <v>12</v>
      </c>
      <c r="C7" s="10">
        <v>100000</v>
      </c>
      <c r="D7" s="5"/>
    </row>
    <row r="8" spans="1:4" ht="31.5">
      <c r="A8" s="8">
        <v>5</v>
      </c>
      <c r="B8" s="14" t="s">
        <v>5</v>
      </c>
      <c r="C8" s="10">
        <v>200000</v>
      </c>
      <c r="D8" s="5"/>
    </row>
    <row r="9" spans="1:4" ht="31.5">
      <c r="A9" s="8">
        <v>6</v>
      </c>
      <c r="B9" s="15" t="s">
        <v>2</v>
      </c>
      <c r="C9" s="10">
        <v>3670000</v>
      </c>
      <c r="D9" s="5"/>
    </row>
    <row r="10" spans="1:4" ht="31.5">
      <c r="A10" s="8">
        <v>7</v>
      </c>
      <c r="B10" s="16" t="s">
        <v>13</v>
      </c>
      <c r="C10" s="10">
        <v>100000</v>
      </c>
      <c r="D10" s="5"/>
    </row>
    <row r="11" spans="1:4" ht="31.5">
      <c r="A11" s="8">
        <v>8</v>
      </c>
      <c r="B11" s="17" t="s">
        <v>0</v>
      </c>
      <c r="C11" s="10">
        <v>100000</v>
      </c>
      <c r="D11" s="5"/>
    </row>
    <row r="12" spans="1:3" ht="31.5">
      <c r="A12" s="8">
        <v>9</v>
      </c>
      <c r="B12" s="18" t="s">
        <v>6</v>
      </c>
      <c r="C12" s="10">
        <v>1171537</v>
      </c>
    </row>
    <row r="13" spans="1:3" ht="15.75">
      <c r="A13" s="8"/>
      <c r="B13" s="19" t="s">
        <v>15</v>
      </c>
      <c r="C13" s="10">
        <v>1171536</v>
      </c>
    </row>
    <row r="14" spans="1:3" ht="47.25">
      <c r="A14" s="8">
        <v>10</v>
      </c>
      <c r="B14" s="21" t="s">
        <v>9</v>
      </c>
      <c r="C14" s="10">
        <v>12800000</v>
      </c>
    </row>
    <row r="15" spans="1:3" ht="78.75">
      <c r="A15" s="8">
        <v>11</v>
      </c>
      <c r="B15" s="22" t="s">
        <v>7</v>
      </c>
      <c r="C15" s="10">
        <f>8586287+250000</f>
        <v>8836287</v>
      </c>
    </row>
    <row r="16" spans="1:3" ht="47.25">
      <c r="A16" s="8">
        <v>12</v>
      </c>
      <c r="B16" s="22" t="s">
        <v>8</v>
      </c>
      <c r="C16" s="10">
        <f>9309213+500000</f>
        <v>9809213</v>
      </c>
    </row>
    <row r="17" spans="1:3" ht="15.75">
      <c r="A17" s="8">
        <v>13</v>
      </c>
      <c r="B17" s="20" t="s">
        <v>11</v>
      </c>
      <c r="C17" s="10">
        <v>70000</v>
      </c>
    </row>
    <row r="18" spans="1:3" ht="15.75">
      <c r="A18" s="8">
        <v>14</v>
      </c>
      <c r="B18" s="20" t="s">
        <v>10</v>
      </c>
      <c r="C18" s="10">
        <v>70000</v>
      </c>
    </row>
    <row r="19" spans="1:3" ht="15.75">
      <c r="A19" s="8"/>
      <c r="B19" s="23" t="s">
        <v>1</v>
      </c>
      <c r="C19" s="24">
        <f>SUM(C4:C18)-C13</f>
        <v>39897037</v>
      </c>
    </row>
    <row r="21" ht="15">
      <c r="C21" s="2">
        <v>39897037</v>
      </c>
    </row>
    <row r="22" ht="15">
      <c r="C22" s="2">
        <f>C19-C21</f>
        <v>0</v>
      </c>
    </row>
  </sheetData>
  <sheetProtection/>
  <printOptions/>
  <pageMargins left="1.1811023622047245" right="0" top="0.5905511811023623" bottom="0.5511811023622047" header="0.31496062992125984" footer="0.31496062992125984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2021-12-10T11:52:50Z</cp:lastPrinted>
  <dcterms:created xsi:type="dcterms:W3CDTF">2021-12-03T12:19:49Z</dcterms:created>
  <dcterms:modified xsi:type="dcterms:W3CDTF">2021-12-14T15:39:39Z</dcterms:modified>
  <cp:category/>
  <cp:version/>
  <cp:contentType/>
  <cp:contentStatus/>
</cp:coreProperties>
</file>