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defaultThemeVersion="124226"/>
  <xr:revisionPtr revIDLastSave="0" documentId="13_ncr:1_{9191178A-1AAD-4038-898A-9D018BF8DB6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додаток 7" sheetId="2" r:id="rId1"/>
  </sheets>
  <calcPr calcId="191029"/>
</workbook>
</file>

<file path=xl/calcChain.xml><?xml version="1.0" encoding="utf-8"?>
<calcChain xmlns="http://schemas.openxmlformats.org/spreadsheetml/2006/main">
  <c r="J87" i="2" l="1"/>
  <c r="C87" i="2"/>
  <c r="D87" i="2"/>
  <c r="E87" i="2"/>
  <c r="G87" i="2"/>
  <c r="H87" i="2"/>
  <c r="K87" i="2"/>
  <c r="L87" i="2"/>
  <c r="M87" i="2"/>
  <c r="B87" i="2"/>
  <c r="N10" i="2"/>
  <c r="N13" i="2"/>
  <c r="N14" i="2"/>
  <c r="N15" i="2"/>
  <c r="I32" i="2"/>
  <c r="I33" i="2"/>
  <c r="N39" i="2"/>
  <c r="N41" i="2"/>
  <c r="N42" i="2"/>
  <c r="N43" i="2"/>
  <c r="N45" i="2"/>
  <c r="N46" i="2"/>
  <c r="N47" i="2"/>
  <c r="N50" i="2"/>
  <c r="N51" i="2"/>
  <c r="I53" i="2"/>
  <c r="N53" i="2" s="1"/>
  <c r="I54" i="2"/>
  <c r="N54" i="2" s="1"/>
  <c r="N55" i="2"/>
  <c r="I56" i="2"/>
  <c r="I57" i="2"/>
  <c r="N57" i="2" s="1"/>
  <c r="I58" i="2"/>
  <c r="N58" i="2" s="1"/>
  <c r="I59" i="2"/>
  <c r="N59" i="2" s="1"/>
  <c r="I60" i="2"/>
  <c r="N60" i="2" s="1"/>
  <c r="N61" i="2"/>
  <c r="N62" i="2"/>
  <c r="N63" i="2"/>
  <c r="N65" i="2"/>
  <c r="N66" i="2"/>
  <c r="N67" i="2"/>
  <c r="N69" i="2"/>
  <c r="N70" i="2"/>
  <c r="N71" i="2"/>
  <c r="N73" i="2"/>
  <c r="N74" i="2"/>
  <c r="N75" i="2"/>
  <c r="N77" i="2"/>
  <c r="N78" i="2"/>
  <c r="N79" i="2"/>
  <c r="N82" i="2"/>
  <c r="N83" i="2"/>
  <c r="N85" i="2"/>
  <c r="N12" i="2"/>
  <c r="N32" i="2"/>
  <c r="N40" i="2"/>
  <c r="N44" i="2"/>
  <c r="N52" i="2"/>
  <c r="N56" i="2"/>
  <c r="N64" i="2"/>
  <c r="N68" i="2"/>
  <c r="N72" i="2"/>
  <c r="N76" i="2"/>
  <c r="N80" i="2"/>
  <c r="N84" i="2"/>
  <c r="I87" i="2" l="1"/>
  <c r="F9" i="2"/>
  <c r="N9" i="2" s="1"/>
  <c r="F11" i="2"/>
  <c r="N11" i="2" s="1"/>
  <c r="F16" i="2"/>
  <c r="N16" i="2" s="1"/>
  <c r="F17" i="2"/>
  <c r="N17" i="2" s="1"/>
  <c r="F18" i="2"/>
  <c r="N18" i="2" s="1"/>
  <c r="F19" i="2"/>
  <c r="N19" i="2" s="1"/>
  <c r="F20" i="2"/>
  <c r="N20" i="2" s="1"/>
  <c r="F21" i="2"/>
  <c r="N21" i="2" s="1"/>
  <c r="F22" i="2"/>
  <c r="N22" i="2" s="1"/>
  <c r="F23" i="2"/>
  <c r="N23" i="2" s="1"/>
  <c r="F24" i="2"/>
  <c r="N24" i="2" s="1"/>
  <c r="F25" i="2"/>
  <c r="N25" i="2" s="1"/>
  <c r="F26" i="2"/>
  <c r="N26" i="2" s="1"/>
  <c r="F27" i="2"/>
  <c r="N27" i="2" s="1"/>
  <c r="F28" i="2"/>
  <c r="N28" i="2" s="1"/>
  <c r="F29" i="2"/>
  <c r="N29" i="2" s="1"/>
  <c r="F30" i="2"/>
  <c r="N30" i="2" s="1"/>
  <c r="F31" i="2"/>
  <c r="N31" i="2" s="1"/>
  <c r="F33" i="2"/>
  <c r="N33" i="2" s="1"/>
  <c r="F34" i="2"/>
  <c r="N34" i="2" s="1"/>
  <c r="F35" i="2"/>
  <c r="N35" i="2" s="1"/>
  <c r="F36" i="2"/>
  <c r="N36" i="2" s="1"/>
  <c r="F37" i="2"/>
  <c r="N37" i="2" s="1"/>
  <c r="F38" i="2"/>
  <c r="N38" i="2" s="1"/>
  <c r="F48" i="2"/>
  <c r="N48" i="2" s="1"/>
  <c r="F49" i="2"/>
  <c r="N49" i="2" s="1"/>
  <c r="F81" i="2"/>
  <c r="N81" i="2" s="1"/>
  <c r="F8" i="2"/>
  <c r="F87" i="2" l="1"/>
  <c r="N8" i="2"/>
  <c r="N87" i="2" s="1"/>
</calcChain>
</file>

<file path=xl/sharedStrings.xml><?xml version="1.0" encoding="utf-8"?>
<sst xmlns="http://schemas.openxmlformats.org/spreadsheetml/2006/main" count="101" uniqueCount="100">
  <si>
    <t>Машиніст (кочегар) котельні</t>
  </si>
  <si>
    <t>Водій</t>
  </si>
  <si>
    <t>Комірник</t>
  </si>
  <si>
    <t>Керівник гуртка</t>
  </si>
  <si>
    <t>Мукачівської міської ради</t>
  </si>
  <si>
    <t>ШТАТНИЙ РОЗПИС</t>
  </si>
  <si>
    <t>Назва посади / заклад</t>
  </si>
  <si>
    <t>СОК ДЮСШ</t>
  </si>
  <si>
    <t>центр дитячої та юнацької творчості</t>
  </si>
  <si>
    <t>центр позашкільної освіти</t>
  </si>
  <si>
    <t>ДОК "Мрія"</t>
  </si>
  <si>
    <t>Разом по ПНЗ</t>
  </si>
  <si>
    <t>логопедичний пункт</t>
  </si>
  <si>
    <t>разом</t>
  </si>
  <si>
    <t>Група по централізованому  обслуговуванню навчальних закладів освіти</t>
  </si>
  <si>
    <t xml:space="preserve">централізована бухгалтерія </t>
  </si>
  <si>
    <t>Мукачівський інклюзивно-ресурсний центр</t>
  </si>
  <si>
    <t>всього</t>
  </si>
  <si>
    <t>Директор</t>
  </si>
  <si>
    <t>Заступник директора( з навчально-виховної, навчальної, виховної, методичної, навчально-методичної  роботи)</t>
  </si>
  <si>
    <t>Заступник директора з навчально- тренувальноїЇ роботи</t>
  </si>
  <si>
    <t>Заступник директора з адміністративно-господарчої роботи</t>
  </si>
  <si>
    <t>черговий спортивного залу</t>
  </si>
  <si>
    <t xml:space="preserve">завідувач відділом </t>
  </si>
  <si>
    <t>Завідувач відділу організаційно-масового</t>
  </si>
  <si>
    <t>Методист</t>
  </si>
  <si>
    <t>Культорганізатор</t>
  </si>
  <si>
    <t>Акомпаніатор</t>
  </si>
  <si>
    <t>Художник -оформлювач</t>
  </si>
  <si>
    <t>Завідувач господарства</t>
  </si>
  <si>
    <t>робітник з комплексного обслуговування й ремонту будівель</t>
  </si>
  <si>
    <t>Робітник з комплексного обслуговування й ремонту будинків та споруд</t>
  </si>
  <si>
    <t>освітлювач</t>
  </si>
  <si>
    <t>технік -оператор з оптичного устаткування</t>
  </si>
  <si>
    <t>діловод</t>
  </si>
  <si>
    <t>Костюмер</t>
  </si>
  <si>
    <t>звукорежисер</t>
  </si>
  <si>
    <t>Прибиральник службових приміщень</t>
  </si>
  <si>
    <t>Прибиральник виробничих приміщень</t>
  </si>
  <si>
    <t>сторож</t>
  </si>
  <si>
    <t>лаборант</t>
  </si>
  <si>
    <t>практичний психолог</t>
  </si>
  <si>
    <t>Головний інженер</t>
  </si>
  <si>
    <t>радіотехнік</t>
  </si>
  <si>
    <t>Підсобний робітник (спортивних споруд)</t>
  </si>
  <si>
    <t>Лікар</t>
  </si>
  <si>
    <t>Медсестра</t>
  </si>
  <si>
    <t>Слюсар-сантехнік</t>
  </si>
  <si>
    <t xml:space="preserve">Інструктор методист </t>
  </si>
  <si>
    <t>Двірник</t>
  </si>
  <si>
    <t>Садівник</t>
  </si>
  <si>
    <t>Завідувач складу</t>
  </si>
  <si>
    <t>Тренер- викладач</t>
  </si>
  <si>
    <t>черговий по гуртожитку</t>
  </si>
  <si>
    <t>Завідувач логопедичного пункту</t>
  </si>
  <si>
    <t>Вчитель-логопед</t>
  </si>
  <si>
    <t>Вчитель- дефектолог (олігофренопедагог)</t>
  </si>
  <si>
    <t>Вчитель -дефектолог (тифлопедагог)</t>
  </si>
  <si>
    <t>Вчитель- дефектолог (сурдопедагог)</t>
  </si>
  <si>
    <t>Вчитель -реабілітолог</t>
  </si>
  <si>
    <t>Начальник групи</t>
  </si>
  <si>
    <t xml:space="preserve">Старший інженер </t>
  </si>
  <si>
    <t xml:space="preserve"> Інженер </t>
  </si>
  <si>
    <t>Головний бухгалтер</t>
  </si>
  <si>
    <t>заступник головного бухгалтера</t>
  </si>
  <si>
    <t>вантажник</t>
  </si>
  <si>
    <t>Старший економіст (провідний спеціаліст)</t>
  </si>
  <si>
    <t>економіст ( спец.І категрії)</t>
  </si>
  <si>
    <t>Бухгалтер(провідний спеціаліст)</t>
  </si>
  <si>
    <t>бухгалтер ( спец. І категорії)</t>
  </si>
  <si>
    <t>Бухгалтер ( спец.ІІ категорії )</t>
  </si>
  <si>
    <t>бухгалтер-касир ( спец І категорії)</t>
  </si>
  <si>
    <t>Інженер з обслуговування комп"ютерної техніки</t>
  </si>
  <si>
    <t>Диспетчер котелень</t>
  </si>
  <si>
    <t xml:space="preserve">Слюсар з експлуатації та ремонту газового устаткування </t>
  </si>
  <si>
    <t>Разом</t>
  </si>
  <si>
    <t>ММКУ " Центр професійного розвитку педагогічних працівників"</t>
  </si>
  <si>
    <t>Секретар</t>
  </si>
  <si>
    <t>Директор центру професійного розвитку педагогічних працівників</t>
  </si>
  <si>
    <t>психолог</t>
  </si>
  <si>
    <t>консультатнт</t>
  </si>
  <si>
    <t>адміністратор системи</t>
  </si>
  <si>
    <t>Робітник з ремонту та налагодження електронного та іншого особливо складного обладнання</t>
  </si>
  <si>
    <t>Залужанський МНВК</t>
  </si>
  <si>
    <t>майстер виробничого навчання</t>
  </si>
  <si>
    <t>Інженер електронік</t>
  </si>
  <si>
    <t>механік</t>
  </si>
  <si>
    <t>адміністратор</t>
  </si>
  <si>
    <t>черговий спортивного залу ( по боксу)</t>
  </si>
  <si>
    <t>черговий по басейну</t>
  </si>
  <si>
    <t>хореограф</t>
  </si>
  <si>
    <t>інженер з охорони праці</t>
  </si>
  <si>
    <t>слюсар-електромонтер</t>
  </si>
  <si>
    <t>до рішення виконавчого комітету</t>
  </si>
  <si>
    <t>Олександр ЛЕНДЄЛ</t>
  </si>
  <si>
    <t>Керуючий справами виконавчого комітету Мукачівської міської ради</t>
  </si>
  <si>
    <t>Додаток №7</t>
  </si>
  <si>
    <t>теплотехнік</t>
  </si>
  <si>
    <t xml:space="preserve"> педагогічного, адміністративно-управлінського апарату та технічного персоналу інших закладів освіти Мукачівської  територіальної  громади на  2022-2023 навчальний рік станом на 01.09.2022 року</t>
  </si>
  <si>
    <t>27.09.2022 №410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</si>
</sst>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/>
    <xf numFmtId="0" fontId="7" fillId="0" borderId="0" xfId="2"/>
    <xf numFmtId="0" fontId="5" fillId="0" borderId="16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textRotation="90" wrapText="1"/>
    </xf>
    <xf numFmtId="0" fontId="5" fillId="0" borderId="15" xfId="2" applyFont="1" applyFill="1" applyBorder="1" applyAlignment="1">
      <alignment vertical="center" textRotation="90" wrapText="1"/>
    </xf>
    <xf numFmtId="0" fontId="5" fillId="0" borderId="17" xfId="2" applyFont="1" applyFill="1" applyBorder="1" applyAlignment="1">
      <alignment horizontal="center" vertical="center" textRotation="90" wrapText="1"/>
    </xf>
    <xf numFmtId="0" fontId="5" fillId="0" borderId="14" xfId="2" applyFont="1" applyFill="1" applyBorder="1" applyAlignment="1">
      <alignment horizontal="center" vertical="center" textRotation="90" wrapText="1"/>
    </xf>
    <xf numFmtId="0" fontId="5" fillId="0" borderId="18" xfId="2" applyFont="1" applyFill="1" applyBorder="1" applyAlignment="1">
      <alignment horizontal="center" vertical="center" textRotation="90" wrapText="1"/>
    </xf>
    <xf numFmtId="0" fontId="5" fillId="0" borderId="19" xfId="2" applyFont="1" applyFill="1" applyBorder="1" applyAlignment="1">
      <alignment horizontal="left" vertical="center" wrapText="1"/>
    </xf>
    <xf numFmtId="0" fontId="3" fillId="0" borderId="20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center"/>
    </xf>
    <xf numFmtId="0" fontId="5" fillId="0" borderId="29" xfId="2" applyFont="1" applyFill="1" applyBorder="1" applyAlignment="1">
      <alignment horizontal="left" vertical="center" wrapText="1"/>
    </xf>
    <xf numFmtId="0" fontId="3" fillId="0" borderId="12" xfId="2" applyFon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 applyFont="1" applyBorder="1" applyAlignment="1"/>
    <xf numFmtId="0" fontId="2" fillId="0" borderId="0" xfId="2" applyFont="1" applyBorder="1"/>
    <xf numFmtId="0" fontId="12" fillId="2" borderId="21" xfId="2" applyFont="1" applyFill="1" applyBorder="1" applyAlignment="1">
      <alignment horizontal="center"/>
    </xf>
    <xf numFmtId="0" fontId="12" fillId="2" borderId="22" xfId="2" applyFont="1" applyFill="1" applyBorder="1" applyAlignment="1">
      <alignment horizontal="center"/>
    </xf>
    <xf numFmtId="0" fontId="12" fillId="2" borderId="8" xfId="2" applyFont="1" applyFill="1" applyBorder="1" applyAlignment="1">
      <alignment horizontal="center"/>
    </xf>
    <xf numFmtId="0" fontId="12" fillId="2" borderId="26" xfId="2" applyFont="1" applyFill="1" applyBorder="1" applyAlignment="1">
      <alignment horizontal="center"/>
    </xf>
    <xf numFmtId="0" fontId="12" fillId="2" borderId="10" xfId="2" applyFont="1" applyFill="1" applyBorder="1" applyAlignment="1">
      <alignment horizontal="center"/>
    </xf>
    <xf numFmtId="0" fontId="12" fillId="2" borderId="11" xfId="2" applyFont="1" applyFill="1" applyBorder="1" applyAlignment="1">
      <alignment horizontal="center"/>
    </xf>
    <xf numFmtId="0" fontId="12" fillId="2" borderId="13" xfId="2" applyFont="1" applyFill="1" applyBorder="1" applyAlignment="1">
      <alignment horizontal="center"/>
    </xf>
    <xf numFmtId="0" fontId="12" fillId="0" borderId="23" xfId="2" applyFont="1" applyFill="1" applyBorder="1" applyAlignment="1">
      <alignment horizontal="center"/>
    </xf>
    <xf numFmtId="0" fontId="12" fillId="0" borderId="24" xfId="2" applyFont="1" applyFill="1" applyBorder="1" applyAlignment="1">
      <alignment horizontal="center"/>
    </xf>
    <xf numFmtId="0" fontId="12" fillId="0" borderId="27" xfId="2" applyFont="1" applyFill="1" applyBorder="1" applyAlignment="1">
      <alignment horizontal="center"/>
    </xf>
    <xf numFmtId="0" fontId="12" fillId="0" borderId="28" xfId="2" applyFont="1" applyFill="1" applyBorder="1" applyAlignment="1">
      <alignment horizontal="center"/>
    </xf>
    <xf numFmtId="0" fontId="12" fillId="0" borderId="30" xfId="2" applyFont="1" applyFill="1" applyBorder="1" applyAlignment="1">
      <alignment horizontal="center"/>
    </xf>
    <xf numFmtId="0" fontId="12" fillId="0" borderId="31" xfId="2" applyFont="1" applyFill="1" applyBorder="1" applyAlignment="1">
      <alignment horizontal="center"/>
    </xf>
    <xf numFmtId="0" fontId="2" fillId="0" borderId="9" xfId="2" applyNumberFormat="1" applyFont="1" applyBorder="1" applyAlignment="1">
      <alignment horizontal="center"/>
    </xf>
    <xf numFmtId="0" fontId="3" fillId="0" borderId="35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3" fillId="4" borderId="20" xfId="2" applyFont="1" applyFill="1" applyBorder="1" applyAlignment="1">
      <alignment horizontal="center"/>
    </xf>
    <xf numFmtId="0" fontId="3" fillId="4" borderId="9" xfId="2" applyFont="1" applyFill="1" applyBorder="1" applyAlignment="1">
      <alignment horizontal="center"/>
    </xf>
    <xf numFmtId="0" fontId="3" fillId="4" borderId="12" xfId="2" applyFont="1" applyFill="1" applyBorder="1" applyAlignment="1">
      <alignment horizontal="center"/>
    </xf>
    <xf numFmtId="0" fontId="3" fillId="4" borderId="4" xfId="2" applyFont="1" applyFill="1" applyBorder="1" applyAlignment="1">
      <alignment horizontal="center"/>
    </xf>
    <xf numFmtId="0" fontId="8" fillId="0" borderId="38" xfId="2" applyFont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vertical="center" textRotation="90" wrapText="1"/>
    </xf>
    <xf numFmtId="0" fontId="12" fillId="2" borderId="32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0" fontId="3" fillId="0" borderId="40" xfId="2" applyFont="1" applyFill="1" applyBorder="1" applyAlignment="1">
      <alignment horizontal="center"/>
    </xf>
    <xf numFmtId="0" fontId="3" fillId="0" borderId="41" xfId="2" applyFont="1" applyFill="1" applyBorder="1" applyAlignment="1">
      <alignment horizontal="center"/>
    </xf>
    <xf numFmtId="0" fontId="3" fillId="0" borderId="42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3" borderId="39" xfId="2" applyFont="1" applyFill="1" applyBorder="1" applyAlignment="1">
      <alignment horizontal="center" vertical="center" textRotation="90" wrapText="1"/>
    </xf>
    <xf numFmtId="0" fontId="3" fillId="3" borderId="40" xfId="2" applyFont="1" applyFill="1" applyBorder="1" applyAlignment="1">
      <alignment horizontal="center"/>
    </xf>
    <xf numFmtId="0" fontId="3" fillId="3" borderId="41" xfId="2" applyFont="1" applyFill="1" applyBorder="1" applyAlignment="1">
      <alignment horizontal="center"/>
    </xf>
    <xf numFmtId="0" fontId="3" fillId="3" borderId="42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2" fontId="3" fillId="3" borderId="43" xfId="2" applyNumberFormat="1" applyFont="1" applyFill="1" applyBorder="1" applyAlignment="1">
      <alignment horizontal="center"/>
    </xf>
    <xf numFmtId="0" fontId="5" fillId="3" borderId="15" xfId="2" applyFont="1" applyFill="1" applyBorder="1" applyAlignment="1">
      <alignment vertical="center" textRotation="90" wrapText="1"/>
    </xf>
    <xf numFmtId="0" fontId="3" fillId="5" borderId="20" xfId="2" applyNumberFormat="1" applyFont="1" applyFill="1" applyBorder="1" applyAlignment="1">
      <alignment horizontal="center"/>
    </xf>
    <xf numFmtId="0" fontId="3" fillId="5" borderId="34" xfId="2" applyNumberFormat="1" applyFont="1" applyFill="1" applyBorder="1" applyAlignment="1">
      <alignment horizontal="center"/>
    </xf>
    <xf numFmtId="0" fontId="3" fillId="5" borderId="4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 textRotation="90" wrapText="1"/>
    </xf>
    <xf numFmtId="0" fontId="3" fillId="0" borderId="19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6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6" fillId="0" borderId="39" xfId="2" applyFont="1" applyFill="1" applyBorder="1" applyAlignment="1">
      <alignment horizontal="center" vertical="center" textRotation="90" wrapText="1"/>
    </xf>
    <xf numFmtId="0" fontId="3" fillId="3" borderId="44" xfId="2" applyFont="1" applyFill="1" applyBorder="1" applyAlignment="1">
      <alignment horizontal="center"/>
    </xf>
    <xf numFmtId="0" fontId="3" fillId="0" borderId="44" xfId="2" applyFont="1" applyFill="1" applyBorder="1" applyAlignment="1">
      <alignment horizontal="center"/>
    </xf>
    <xf numFmtId="0" fontId="12" fillId="2" borderId="45" xfId="2" applyFont="1" applyFill="1" applyBorder="1" applyAlignment="1">
      <alignment horizontal="center"/>
    </xf>
    <xf numFmtId="0" fontId="12" fillId="2" borderId="46" xfId="2" applyFont="1" applyFill="1" applyBorder="1" applyAlignment="1">
      <alignment horizontal="center"/>
    </xf>
    <xf numFmtId="0" fontId="3" fillId="5" borderId="46" xfId="2" applyNumberFormat="1" applyFont="1" applyFill="1" applyBorder="1" applyAlignment="1">
      <alignment horizontal="center"/>
    </xf>
    <xf numFmtId="0" fontId="12" fillId="0" borderId="46" xfId="2" applyFont="1" applyFill="1" applyBorder="1" applyAlignment="1">
      <alignment horizontal="center"/>
    </xf>
    <xf numFmtId="0" fontId="3" fillId="0" borderId="47" xfId="2" applyFont="1" applyFill="1" applyBorder="1" applyAlignment="1">
      <alignment horizontal="center"/>
    </xf>
    <xf numFmtId="0" fontId="3" fillId="0" borderId="45" xfId="2" applyFont="1" applyFill="1" applyBorder="1" applyAlignment="1">
      <alignment horizontal="center"/>
    </xf>
    <xf numFmtId="0" fontId="3" fillId="0" borderId="46" xfId="2" applyFont="1" applyFill="1" applyBorder="1" applyAlignment="1">
      <alignment horizontal="center"/>
    </xf>
    <xf numFmtId="0" fontId="3" fillId="4" borderId="46" xfId="2" applyFont="1" applyFill="1" applyBorder="1" applyAlignment="1">
      <alignment horizontal="center"/>
    </xf>
    <xf numFmtId="0" fontId="2" fillId="0" borderId="12" xfId="2" applyNumberFormat="1" applyFont="1" applyBorder="1" applyAlignment="1">
      <alignment horizontal="center"/>
    </xf>
    <xf numFmtId="2" fontId="3" fillId="3" borderId="48" xfId="2" applyNumberFormat="1" applyFont="1" applyFill="1" applyBorder="1" applyAlignment="1">
      <alignment horizontal="center"/>
    </xf>
    <xf numFmtId="0" fontId="2" fillId="0" borderId="50" xfId="2" applyNumberFormat="1" applyFont="1" applyBorder="1" applyAlignment="1">
      <alignment horizontal="center"/>
    </xf>
    <xf numFmtId="0" fontId="12" fillId="2" borderId="49" xfId="2" applyFont="1" applyFill="1" applyBorder="1" applyAlignment="1">
      <alignment horizontal="center"/>
    </xf>
    <xf numFmtId="0" fontId="12" fillId="2" borderId="51" xfId="2" applyFont="1" applyFill="1" applyBorder="1" applyAlignment="1">
      <alignment horizontal="center"/>
    </xf>
    <xf numFmtId="0" fontId="3" fillId="5" borderId="51" xfId="2" applyNumberFormat="1" applyFont="1" applyFill="1" applyBorder="1" applyAlignment="1">
      <alignment horizontal="center"/>
    </xf>
    <xf numFmtId="0" fontId="12" fillId="0" borderId="51" xfId="2" applyFont="1" applyFill="1" applyBorder="1" applyAlignment="1">
      <alignment horizontal="center"/>
    </xf>
    <xf numFmtId="0" fontId="3" fillId="0" borderId="51" xfId="2" applyFont="1" applyFill="1" applyBorder="1" applyAlignment="1">
      <alignment horizontal="center"/>
    </xf>
    <xf numFmtId="0" fontId="3" fillId="4" borderId="51" xfId="2" applyFont="1" applyFill="1" applyBorder="1" applyAlignment="1">
      <alignment horizontal="center"/>
    </xf>
    <xf numFmtId="0" fontId="14" fillId="0" borderId="0" xfId="0" applyFont="1" applyAlignment="1"/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3" fillId="0" borderId="3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</cellXfs>
  <cellStyles count="7">
    <cellStyle name="Заголовок 1 2" xfId="3" xr:uid="{00000000-0005-0000-0000-000000000000}"/>
    <cellStyle name="Заголовок 2 2" xfId="4" xr:uid="{00000000-0005-0000-0000-000001000000}"/>
    <cellStyle name="Заголовок 3 2" xfId="5" xr:uid="{00000000-0005-0000-0000-000002000000}"/>
    <cellStyle name="Заголовок 4 2" xfId="6" xr:uid="{00000000-0005-0000-0000-000003000000}"/>
    <cellStyle name="Звичайний" xfId="0" builtinId="0"/>
    <cellStyle name="Звичайний 2" xfId="1" xr:uid="{00000000-0005-0000-0000-000005000000}"/>
    <cellStyle name="Звичайний 3" xfId="2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"/>
  <sheetViews>
    <sheetView tabSelected="1" zoomScale="90" zoomScaleNormal="90" workbookViewId="0">
      <selection activeCell="H4" sqref="H4:N4"/>
    </sheetView>
  </sheetViews>
  <sheetFormatPr defaultRowHeight="15" x14ac:dyDescent="0.25"/>
  <cols>
    <col min="1" max="1" width="46.7109375" customWidth="1"/>
    <col min="2" max="2" width="7.28515625" customWidth="1"/>
    <col min="3" max="3" width="7.85546875" customWidth="1"/>
    <col min="4" max="4" width="8.140625" customWidth="1"/>
    <col min="5" max="5" width="7.5703125" customWidth="1"/>
    <col min="6" max="7" width="7.28515625" customWidth="1"/>
    <col min="8" max="9" width="6.7109375" customWidth="1"/>
    <col min="14" max="14" width="9.28515625" customWidth="1"/>
  </cols>
  <sheetData>
    <row r="1" spans="1:14" x14ac:dyDescent="0.25">
      <c r="H1" s="84" t="s">
        <v>96</v>
      </c>
      <c r="I1" s="84"/>
      <c r="J1" s="84"/>
      <c r="K1" s="84"/>
      <c r="L1" s="84"/>
      <c r="M1" s="84"/>
      <c r="N1" s="84"/>
    </row>
    <row r="2" spans="1:14" x14ac:dyDescent="0.25">
      <c r="H2" s="84" t="s">
        <v>93</v>
      </c>
      <c r="I2" s="84"/>
      <c r="J2" s="84"/>
      <c r="K2" s="84"/>
      <c r="L2" s="84"/>
      <c r="M2" s="84"/>
      <c r="N2" s="84"/>
    </row>
    <row r="3" spans="1:14" x14ac:dyDescent="0.25">
      <c r="H3" s="84" t="s">
        <v>4</v>
      </c>
      <c r="I3" s="84"/>
      <c r="J3" s="84"/>
      <c r="K3" s="84"/>
      <c r="L3" s="84"/>
      <c r="M3" s="84"/>
      <c r="N3" s="84"/>
    </row>
    <row r="4" spans="1:14" x14ac:dyDescent="0.25">
      <c r="H4" s="84" t="s">
        <v>99</v>
      </c>
      <c r="I4" s="84"/>
      <c r="J4" s="84"/>
      <c r="K4" s="84"/>
      <c r="L4" s="84"/>
      <c r="M4" s="84"/>
      <c r="N4" s="84"/>
    </row>
    <row r="5" spans="1:14" ht="18.75" x14ac:dyDescent="0.3">
      <c r="A5" s="86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35"/>
      <c r="N5" s="1"/>
    </row>
    <row r="6" spans="1:14" ht="39.6" customHeight="1" thickBot="1" x14ac:dyDescent="0.3">
      <c r="A6" s="87" t="s">
        <v>98</v>
      </c>
      <c r="B6" s="88"/>
      <c r="C6" s="87"/>
      <c r="D6" s="87"/>
      <c r="E6" s="87"/>
      <c r="F6" s="87"/>
      <c r="G6" s="87"/>
      <c r="H6" s="87"/>
      <c r="I6" s="87"/>
      <c r="J6" s="88"/>
      <c r="K6" s="87"/>
      <c r="L6" s="87"/>
      <c r="M6" s="87"/>
      <c r="N6" s="87"/>
    </row>
    <row r="7" spans="1:14" ht="174.75" thickBot="1" x14ac:dyDescent="0.3">
      <c r="A7" s="2" t="s">
        <v>6</v>
      </c>
      <c r="B7" s="49" t="s">
        <v>7</v>
      </c>
      <c r="C7" s="42" t="s">
        <v>8</v>
      </c>
      <c r="D7" s="4" t="s">
        <v>9</v>
      </c>
      <c r="E7" s="5" t="s">
        <v>10</v>
      </c>
      <c r="F7" s="55" t="s">
        <v>11</v>
      </c>
      <c r="G7" s="6" t="s">
        <v>76</v>
      </c>
      <c r="H7" s="7" t="s">
        <v>12</v>
      </c>
      <c r="I7" s="59" t="s">
        <v>13</v>
      </c>
      <c r="J7" s="64" t="s">
        <v>14</v>
      </c>
      <c r="K7" s="7" t="s">
        <v>15</v>
      </c>
      <c r="L7" s="3" t="s">
        <v>83</v>
      </c>
      <c r="M7" s="3" t="s">
        <v>16</v>
      </c>
      <c r="N7" s="3" t="s">
        <v>17</v>
      </c>
    </row>
    <row r="8" spans="1:14" ht="15" customHeight="1" x14ac:dyDescent="0.25">
      <c r="A8" s="8" t="s">
        <v>18</v>
      </c>
      <c r="B8" s="50">
        <v>1</v>
      </c>
      <c r="C8" s="18">
        <v>1</v>
      </c>
      <c r="D8" s="17">
        <v>1</v>
      </c>
      <c r="E8" s="18">
        <v>1</v>
      </c>
      <c r="F8" s="56">
        <f>E8+D8+C8</f>
        <v>3</v>
      </c>
      <c r="G8" s="24"/>
      <c r="H8" s="25"/>
      <c r="I8" s="60"/>
      <c r="J8" s="45"/>
      <c r="K8" s="62"/>
      <c r="L8" s="9">
        <v>1</v>
      </c>
      <c r="M8" s="36">
        <v>1</v>
      </c>
      <c r="N8" s="30">
        <f>B8+F8+I8+J8+K8+L8+M8</f>
        <v>6</v>
      </c>
    </row>
    <row r="9" spans="1:14" ht="37.9" customHeight="1" x14ac:dyDescent="0.25">
      <c r="A9" s="10" t="s">
        <v>19</v>
      </c>
      <c r="B9" s="51"/>
      <c r="C9" s="20">
        <v>2</v>
      </c>
      <c r="D9" s="19">
        <v>2</v>
      </c>
      <c r="E9" s="20"/>
      <c r="F9" s="56">
        <f t="shared" ref="F9:F49" si="0">E9+D9+C9</f>
        <v>4</v>
      </c>
      <c r="G9" s="26"/>
      <c r="H9" s="27"/>
      <c r="I9" s="60"/>
      <c r="J9" s="46"/>
      <c r="K9" s="63"/>
      <c r="L9" s="11">
        <v>1</v>
      </c>
      <c r="M9" s="37"/>
      <c r="N9" s="30">
        <f t="shared" ref="N9:N72" si="1">B9+F9+I9+J9+K9+L9+M9</f>
        <v>5</v>
      </c>
    </row>
    <row r="10" spans="1:14" ht="24.6" customHeight="1" x14ac:dyDescent="0.25">
      <c r="A10" s="10" t="s">
        <v>20</v>
      </c>
      <c r="B10" s="51">
        <v>1</v>
      </c>
      <c r="C10" s="20"/>
      <c r="D10" s="19"/>
      <c r="E10" s="20"/>
      <c r="F10" s="56"/>
      <c r="G10" s="26"/>
      <c r="H10" s="27"/>
      <c r="I10" s="60"/>
      <c r="J10" s="46"/>
      <c r="K10" s="63"/>
      <c r="L10" s="11"/>
      <c r="M10" s="37"/>
      <c r="N10" s="30">
        <f t="shared" si="1"/>
        <v>1</v>
      </c>
    </row>
    <row r="11" spans="1:14" ht="27.75" customHeight="1" x14ac:dyDescent="0.25">
      <c r="A11" s="10" t="s">
        <v>21</v>
      </c>
      <c r="B11" s="51">
        <v>1</v>
      </c>
      <c r="C11" s="20">
        <v>1</v>
      </c>
      <c r="D11" s="19">
        <v>1</v>
      </c>
      <c r="E11" s="20"/>
      <c r="F11" s="56">
        <f t="shared" si="0"/>
        <v>2</v>
      </c>
      <c r="G11" s="26"/>
      <c r="H11" s="27"/>
      <c r="I11" s="60"/>
      <c r="J11" s="46"/>
      <c r="K11" s="63"/>
      <c r="L11" s="11"/>
      <c r="M11" s="37"/>
      <c r="N11" s="30">
        <f t="shared" si="1"/>
        <v>3</v>
      </c>
    </row>
    <row r="12" spans="1:14" ht="22.15" customHeight="1" x14ac:dyDescent="0.25">
      <c r="A12" s="10" t="s">
        <v>22</v>
      </c>
      <c r="B12" s="51">
        <v>2</v>
      </c>
      <c r="C12" s="20"/>
      <c r="D12" s="19"/>
      <c r="E12" s="20"/>
      <c r="F12" s="56"/>
      <c r="G12" s="26"/>
      <c r="H12" s="27"/>
      <c r="I12" s="60"/>
      <c r="J12" s="46"/>
      <c r="K12" s="63"/>
      <c r="L12" s="11"/>
      <c r="M12" s="37"/>
      <c r="N12" s="30">
        <f t="shared" si="1"/>
        <v>2</v>
      </c>
    </row>
    <row r="13" spans="1:14" ht="22.15" customHeight="1" x14ac:dyDescent="0.25">
      <c r="A13" s="10" t="s">
        <v>88</v>
      </c>
      <c r="B13" s="51">
        <v>1</v>
      </c>
      <c r="C13" s="20"/>
      <c r="D13" s="19"/>
      <c r="E13" s="20"/>
      <c r="F13" s="56"/>
      <c r="G13" s="26"/>
      <c r="H13" s="27"/>
      <c r="I13" s="60"/>
      <c r="J13" s="46"/>
      <c r="K13" s="63"/>
      <c r="L13" s="11"/>
      <c r="M13" s="37"/>
      <c r="N13" s="30">
        <f t="shared" si="1"/>
        <v>1</v>
      </c>
    </row>
    <row r="14" spans="1:14" ht="22.15" customHeight="1" x14ac:dyDescent="0.25">
      <c r="A14" s="10" t="s">
        <v>89</v>
      </c>
      <c r="B14" s="51">
        <v>4</v>
      </c>
      <c r="C14" s="20"/>
      <c r="D14" s="19"/>
      <c r="E14" s="20"/>
      <c r="F14" s="56"/>
      <c r="G14" s="26"/>
      <c r="H14" s="27"/>
      <c r="I14" s="60"/>
      <c r="J14" s="46"/>
      <c r="K14" s="63"/>
      <c r="L14" s="11"/>
      <c r="M14" s="37"/>
      <c r="N14" s="30">
        <f t="shared" si="1"/>
        <v>4</v>
      </c>
    </row>
    <row r="15" spans="1:14" ht="22.15" customHeight="1" x14ac:dyDescent="0.25">
      <c r="A15" s="10" t="s">
        <v>90</v>
      </c>
      <c r="B15" s="51">
        <v>1</v>
      </c>
      <c r="C15" s="20"/>
      <c r="D15" s="19"/>
      <c r="E15" s="20"/>
      <c r="F15" s="56"/>
      <c r="G15" s="26"/>
      <c r="H15" s="27"/>
      <c r="I15" s="60"/>
      <c r="J15" s="46"/>
      <c r="K15" s="63"/>
      <c r="L15" s="11"/>
      <c r="M15" s="37"/>
      <c r="N15" s="30">
        <f t="shared" si="1"/>
        <v>1</v>
      </c>
    </row>
    <row r="16" spans="1:14" ht="15" customHeight="1" x14ac:dyDescent="0.25">
      <c r="A16" s="10" t="s">
        <v>23</v>
      </c>
      <c r="B16" s="51"/>
      <c r="C16" s="20">
        <v>2</v>
      </c>
      <c r="D16" s="19"/>
      <c r="E16" s="20"/>
      <c r="F16" s="56">
        <f t="shared" si="0"/>
        <v>2</v>
      </c>
      <c r="G16" s="26"/>
      <c r="H16" s="27"/>
      <c r="I16" s="60"/>
      <c r="J16" s="46"/>
      <c r="K16" s="63"/>
      <c r="L16" s="11"/>
      <c r="M16" s="37"/>
      <c r="N16" s="30">
        <f t="shared" si="1"/>
        <v>2</v>
      </c>
    </row>
    <row r="17" spans="1:14" ht="15" customHeight="1" x14ac:dyDescent="0.25">
      <c r="A17" s="10" t="s">
        <v>24</v>
      </c>
      <c r="B17" s="51"/>
      <c r="C17" s="20">
        <v>1</v>
      </c>
      <c r="D17" s="19"/>
      <c r="E17" s="20"/>
      <c r="F17" s="56">
        <f t="shared" si="0"/>
        <v>1</v>
      </c>
      <c r="G17" s="26"/>
      <c r="H17" s="27"/>
      <c r="I17" s="60"/>
      <c r="J17" s="46"/>
      <c r="K17" s="63"/>
      <c r="L17" s="11"/>
      <c r="M17" s="37"/>
      <c r="N17" s="30">
        <f t="shared" si="1"/>
        <v>1</v>
      </c>
    </row>
    <row r="18" spans="1:14" ht="15" customHeight="1" x14ac:dyDescent="0.25">
      <c r="A18" s="10" t="s">
        <v>25</v>
      </c>
      <c r="B18" s="51"/>
      <c r="C18" s="20">
        <v>1</v>
      </c>
      <c r="D18" s="19"/>
      <c r="E18" s="20"/>
      <c r="F18" s="56">
        <f t="shared" si="0"/>
        <v>1</v>
      </c>
      <c r="G18" s="26"/>
      <c r="H18" s="27"/>
      <c r="I18" s="60"/>
      <c r="J18" s="46"/>
      <c r="K18" s="63"/>
      <c r="L18" s="11"/>
      <c r="M18" s="37"/>
      <c r="N18" s="30">
        <f t="shared" si="1"/>
        <v>1</v>
      </c>
    </row>
    <row r="19" spans="1:14" ht="15" customHeight="1" x14ac:dyDescent="0.25">
      <c r="A19" s="10" t="s">
        <v>26</v>
      </c>
      <c r="B19" s="51"/>
      <c r="C19" s="20">
        <v>2</v>
      </c>
      <c r="D19" s="19">
        <v>1</v>
      </c>
      <c r="E19" s="20"/>
      <c r="F19" s="56">
        <f t="shared" si="0"/>
        <v>3</v>
      </c>
      <c r="G19" s="26"/>
      <c r="H19" s="27"/>
      <c r="I19" s="60"/>
      <c r="J19" s="46"/>
      <c r="K19" s="63"/>
      <c r="L19" s="11"/>
      <c r="M19" s="37"/>
      <c r="N19" s="30">
        <f t="shared" si="1"/>
        <v>3</v>
      </c>
    </row>
    <row r="20" spans="1:14" ht="15" customHeight="1" x14ac:dyDescent="0.25">
      <c r="A20" s="10" t="s">
        <v>27</v>
      </c>
      <c r="B20" s="51"/>
      <c r="C20" s="20">
        <v>2</v>
      </c>
      <c r="D20" s="19"/>
      <c r="E20" s="20"/>
      <c r="F20" s="56">
        <f t="shared" si="0"/>
        <v>2</v>
      </c>
      <c r="G20" s="26"/>
      <c r="H20" s="27"/>
      <c r="I20" s="60"/>
      <c r="J20" s="46"/>
      <c r="K20" s="63"/>
      <c r="L20" s="11"/>
      <c r="M20" s="37"/>
      <c r="N20" s="30">
        <f t="shared" si="1"/>
        <v>2</v>
      </c>
    </row>
    <row r="21" spans="1:14" ht="15" customHeight="1" x14ac:dyDescent="0.25">
      <c r="A21" s="10" t="s">
        <v>28</v>
      </c>
      <c r="B21" s="51"/>
      <c r="C21" s="20">
        <v>1</v>
      </c>
      <c r="D21" s="19"/>
      <c r="E21" s="20"/>
      <c r="F21" s="56">
        <f t="shared" si="0"/>
        <v>1</v>
      </c>
      <c r="G21" s="26"/>
      <c r="H21" s="27"/>
      <c r="I21" s="60"/>
      <c r="J21" s="46"/>
      <c r="K21" s="63"/>
      <c r="L21" s="11"/>
      <c r="M21" s="37"/>
      <c r="N21" s="30">
        <f t="shared" si="1"/>
        <v>1</v>
      </c>
    </row>
    <row r="22" spans="1:14" ht="15" customHeight="1" x14ac:dyDescent="0.25">
      <c r="A22" s="10" t="s">
        <v>29</v>
      </c>
      <c r="B22" s="51"/>
      <c r="C22" s="20"/>
      <c r="D22" s="19"/>
      <c r="E22" s="20">
        <v>1</v>
      </c>
      <c r="F22" s="56">
        <f t="shared" si="0"/>
        <v>1</v>
      </c>
      <c r="G22" s="26"/>
      <c r="H22" s="27"/>
      <c r="I22" s="60"/>
      <c r="J22" s="46"/>
      <c r="K22" s="63"/>
      <c r="L22" s="11"/>
      <c r="M22" s="37">
        <v>1</v>
      </c>
      <c r="N22" s="30">
        <f t="shared" si="1"/>
        <v>2</v>
      </c>
    </row>
    <row r="23" spans="1:14" ht="15" customHeight="1" x14ac:dyDescent="0.25">
      <c r="A23" s="10" t="s">
        <v>2</v>
      </c>
      <c r="B23" s="51"/>
      <c r="C23" s="20">
        <v>1</v>
      </c>
      <c r="D23" s="19"/>
      <c r="E23" s="20">
        <v>1</v>
      </c>
      <c r="F23" s="56">
        <f t="shared" si="0"/>
        <v>2</v>
      </c>
      <c r="G23" s="26"/>
      <c r="H23" s="27"/>
      <c r="I23" s="60"/>
      <c r="J23" s="46"/>
      <c r="K23" s="63"/>
      <c r="L23" s="11"/>
      <c r="M23" s="37"/>
      <c r="N23" s="30">
        <f t="shared" si="1"/>
        <v>2</v>
      </c>
    </row>
    <row r="24" spans="1:14" ht="26.45" customHeight="1" x14ac:dyDescent="0.25">
      <c r="A24" s="10" t="s">
        <v>30</v>
      </c>
      <c r="B24" s="51"/>
      <c r="C24" s="20">
        <v>1</v>
      </c>
      <c r="D24" s="19">
        <v>1</v>
      </c>
      <c r="E24" s="20"/>
      <c r="F24" s="56">
        <f t="shared" si="0"/>
        <v>2</v>
      </c>
      <c r="G24" s="26"/>
      <c r="H24" s="27"/>
      <c r="I24" s="60"/>
      <c r="J24" s="46"/>
      <c r="K24" s="63"/>
      <c r="L24" s="11"/>
      <c r="M24" s="37">
        <v>1</v>
      </c>
      <c r="N24" s="30">
        <f t="shared" si="1"/>
        <v>3</v>
      </c>
    </row>
    <row r="25" spans="1:14" ht="26.45" customHeight="1" x14ac:dyDescent="0.25">
      <c r="A25" s="10" t="s">
        <v>31</v>
      </c>
      <c r="B25" s="51">
        <v>3</v>
      </c>
      <c r="C25" s="20"/>
      <c r="D25" s="19"/>
      <c r="E25" s="20"/>
      <c r="F25" s="56">
        <f t="shared" si="0"/>
        <v>0</v>
      </c>
      <c r="G25" s="26"/>
      <c r="H25" s="27"/>
      <c r="I25" s="60"/>
      <c r="J25" s="46"/>
      <c r="K25" s="63"/>
      <c r="L25" s="11">
        <v>1</v>
      </c>
      <c r="M25" s="37"/>
      <c r="N25" s="30">
        <f t="shared" si="1"/>
        <v>4</v>
      </c>
    </row>
    <row r="26" spans="1:14" ht="15" customHeight="1" x14ac:dyDescent="0.25">
      <c r="A26" s="10" t="s">
        <v>32</v>
      </c>
      <c r="B26" s="51"/>
      <c r="C26" s="20">
        <v>0.5</v>
      </c>
      <c r="D26" s="19"/>
      <c r="E26" s="20"/>
      <c r="F26" s="56">
        <f t="shared" si="0"/>
        <v>0.5</v>
      </c>
      <c r="G26" s="26"/>
      <c r="H26" s="27"/>
      <c r="I26" s="60"/>
      <c r="J26" s="46"/>
      <c r="K26" s="63"/>
      <c r="L26" s="11"/>
      <c r="M26" s="37"/>
      <c r="N26" s="30">
        <f t="shared" si="1"/>
        <v>0.5</v>
      </c>
    </row>
    <row r="27" spans="1:14" ht="15" customHeight="1" x14ac:dyDescent="0.25">
      <c r="A27" s="10" t="s">
        <v>33</v>
      </c>
      <c r="B27" s="51"/>
      <c r="C27" s="20">
        <v>1</v>
      </c>
      <c r="D27" s="19"/>
      <c r="E27" s="20"/>
      <c r="F27" s="56">
        <f t="shared" si="0"/>
        <v>1</v>
      </c>
      <c r="G27" s="26"/>
      <c r="H27" s="27"/>
      <c r="I27" s="60"/>
      <c r="J27" s="46"/>
      <c r="K27" s="63"/>
      <c r="L27" s="11"/>
      <c r="M27" s="37"/>
      <c r="N27" s="30">
        <f t="shared" si="1"/>
        <v>1</v>
      </c>
    </row>
    <row r="28" spans="1:14" ht="15" customHeight="1" x14ac:dyDescent="0.25">
      <c r="A28" s="10" t="s">
        <v>34</v>
      </c>
      <c r="B28" s="51"/>
      <c r="C28" s="20">
        <v>0.5</v>
      </c>
      <c r="D28" s="19">
        <v>0.5</v>
      </c>
      <c r="E28" s="20"/>
      <c r="F28" s="56">
        <f t="shared" si="0"/>
        <v>1</v>
      </c>
      <c r="G28" s="26"/>
      <c r="H28" s="27"/>
      <c r="I28" s="60"/>
      <c r="J28" s="46"/>
      <c r="K28" s="63"/>
      <c r="L28" s="11"/>
      <c r="M28" s="37"/>
      <c r="N28" s="30">
        <f t="shared" si="1"/>
        <v>1</v>
      </c>
    </row>
    <row r="29" spans="1:14" ht="15" customHeight="1" x14ac:dyDescent="0.25">
      <c r="A29" s="10" t="s">
        <v>77</v>
      </c>
      <c r="B29" s="51">
        <v>1</v>
      </c>
      <c r="C29" s="20">
        <v>0.5</v>
      </c>
      <c r="D29" s="19">
        <v>0.5</v>
      </c>
      <c r="E29" s="20"/>
      <c r="F29" s="56">
        <f t="shared" si="0"/>
        <v>1</v>
      </c>
      <c r="G29" s="26">
        <v>1</v>
      </c>
      <c r="H29" s="27"/>
      <c r="I29" s="60"/>
      <c r="J29" s="46"/>
      <c r="K29" s="63"/>
      <c r="L29" s="11">
        <v>0.5</v>
      </c>
      <c r="M29" s="37">
        <v>1</v>
      </c>
      <c r="N29" s="30">
        <f t="shared" si="1"/>
        <v>3.5</v>
      </c>
    </row>
    <row r="30" spans="1:14" ht="15" customHeight="1" x14ac:dyDescent="0.25">
      <c r="A30" s="10" t="s">
        <v>35</v>
      </c>
      <c r="B30" s="51"/>
      <c r="C30" s="20">
        <v>1</v>
      </c>
      <c r="D30" s="19"/>
      <c r="E30" s="20"/>
      <c r="F30" s="56">
        <f t="shared" si="0"/>
        <v>1</v>
      </c>
      <c r="G30" s="26"/>
      <c r="H30" s="27"/>
      <c r="I30" s="60"/>
      <c r="J30" s="46"/>
      <c r="K30" s="63"/>
      <c r="L30" s="11"/>
      <c r="M30" s="37"/>
      <c r="N30" s="30">
        <f t="shared" si="1"/>
        <v>1</v>
      </c>
    </row>
    <row r="31" spans="1:14" ht="15" customHeight="1" x14ac:dyDescent="0.25">
      <c r="A31" s="10" t="s">
        <v>36</v>
      </c>
      <c r="B31" s="51"/>
      <c r="C31" s="20">
        <v>1</v>
      </c>
      <c r="D31" s="19"/>
      <c r="E31" s="20"/>
      <c r="F31" s="56">
        <f t="shared" si="0"/>
        <v>1</v>
      </c>
      <c r="G31" s="26"/>
      <c r="H31" s="27"/>
      <c r="I31" s="60"/>
      <c r="J31" s="46"/>
      <c r="K31" s="63"/>
      <c r="L31" s="11"/>
      <c r="M31" s="37"/>
      <c r="N31" s="30">
        <f t="shared" si="1"/>
        <v>1</v>
      </c>
    </row>
    <row r="32" spans="1:14" ht="15" hidden="1" customHeight="1" x14ac:dyDescent="0.25">
      <c r="A32" s="10" t="s">
        <v>22</v>
      </c>
      <c r="B32" s="51"/>
      <c r="C32" s="20"/>
      <c r="D32" s="19"/>
      <c r="E32" s="20"/>
      <c r="F32" s="56"/>
      <c r="G32" s="26"/>
      <c r="H32" s="27"/>
      <c r="I32" s="60">
        <f t="shared" ref="I32:I60" si="2">G32+H32</f>
        <v>0</v>
      </c>
      <c r="J32" s="46"/>
      <c r="K32" s="63"/>
      <c r="L32" s="11"/>
      <c r="M32" s="37"/>
      <c r="N32" s="30">
        <f t="shared" si="1"/>
        <v>0</v>
      </c>
    </row>
    <row r="33" spans="1:14" ht="15" customHeight="1" x14ac:dyDescent="0.25">
      <c r="A33" s="10" t="s">
        <v>37</v>
      </c>
      <c r="B33" s="51">
        <v>5</v>
      </c>
      <c r="C33" s="20">
        <v>2</v>
      </c>
      <c r="D33" s="19">
        <v>0.5</v>
      </c>
      <c r="E33" s="20"/>
      <c r="F33" s="56">
        <f t="shared" si="0"/>
        <v>2.5</v>
      </c>
      <c r="G33" s="26">
        <v>0.5</v>
      </c>
      <c r="H33" s="27"/>
      <c r="I33" s="60">
        <f t="shared" si="2"/>
        <v>0.5</v>
      </c>
      <c r="J33" s="46"/>
      <c r="K33" s="63">
        <v>1</v>
      </c>
      <c r="L33" s="11">
        <v>0.5</v>
      </c>
      <c r="M33" s="37">
        <v>1</v>
      </c>
      <c r="N33" s="30">
        <f t="shared" si="1"/>
        <v>10.5</v>
      </c>
    </row>
    <row r="34" spans="1:14" ht="15" customHeight="1" x14ac:dyDescent="0.25">
      <c r="A34" s="10" t="s">
        <v>38</v>
      </c>
      <c r="B34" s="51">
        <v>5</v>
      </c>
      <c r="C34" s="20"/>
      <c r="D34" s="19"/>
      <c r="E34" s="20"/>
      <c r="F34" s="56">
        <f t="shared" si="0"/>
        <v>0</v>
      </c>
      <c r="G34" s="26"/>
      <c r="H34" s="27"/>
      <c r="I34" s="60"/>
      <c r="J34" s="46"/>
      <c r="K34" s="63"/>
      <c r="L34" s="11"/>
      <c r="M34" s="37"/>
      <c r="N34" s="30">
        <f t="shared" si="1"/>
        <v>5</v>
      </c>
    </row>
    <row r="35" spans="1:14" ht="15" customHeight="1" x14ac:dyDescent="0.25">
      <c r="A35" s="10" t="s">
        <v>39</v>
      </c>
      <c r="B35" s="51"/>
      <c r="C35" s="20">
        <v>3</v>
      </c>
      <c r="D35" s="19">
        <v>3</v>
      </c>
      <c r="E35" s="20">
        <v>6</v>
      </c>
      <c r="F35" s="56">
        <f t="shared" si="0"/>
        <v>12</v>
      </c>
      <c r="G35" s="26"/>
      <c r="H35" s="27"/>
      <c r="I35" s="60"/>
      <c r="J35" s="46"/>
      <c r="K35" s="63"/>
      <c r="L35" s="11">
        <v>1.5</v>
      </c>
      <c r="M35" s="37">
        <v>4</v>
      </c>
      <c r="N35" s="30">
        <f t="shared" si="1"/>
        <v>17.5</v>
      </c>
    </row>
    <row r="36" spans="1:14" ht="15" customHeight="1" x14ac:dyDescent="0.25">
      <c r="A36" s="10" t="s">
        <v>40</v>
      </c>
      <c r="B36" s="51"/>
      <c r="C36" s="20">
        <v>1</v>
      </c>
      <c r="D36" s="19"/>
      <c r="E36" s="20"/>
      <c r="F36" s="56">
        <f t="shared" si="0"/>
        <v>1</v>
      </c>
      <c r="G36" s="26"/>
      <c r="H36" s="27"/>
      <c r="I36" s="60"/>
      <c r="J36" s="46"/>
      <c r="K36" s="63"/>
      <c r="L36" s="11">
        <v>0.5</v>
      </c>
      <c r="M36" s="37"/>
      <c r="N36" s="30">
        <f t="shared" si="1"/>
        <v>1.5</v>
      </c>
    </row>
    <row r="37" spans="1:14" ht="15" customHeight="1" x14ac:dyDescent="0.25">
      <c r="A37" s="10" t="s">
        <v>41</v>
      </c>
      <c r="B37" s="51">
        <v>1</v>
      </c>
      <c r="C37" s="20"/>
      <c r="D37" s="19">
        <v>1</v>
      </c>
      <c r="E37" s="20"/>
      <c r="F37" s="56">
        <f t="shared" si="0"/>
        <v>1</v>
      </c>
      <c r="G37" s="26"/>
      <c r="H37" s="27"/>
      <c r="I37" s="60"/>
      <c r="J37" s="46"/>
      <c r="K37" s="63"/>
      <c r="L37" s="11"/>
      <c r="M37" s="37">
        <v>3</v>
      </c>
      <c r="N37" s="30">
        <f t="shared" si="1"/>
        <v>5</v>
      </c>
    </row>
    <row r="38" spans="1:14" ht="15" customHeight="1" x14ac:dyDescent="0.25">
      <c r="A38" s="10" t="s">
        <v>3</v>
      </c>
      <c r="B38" s="51"/>
      <c r="C38" s="20">
        <v>26.5</v>
      </c>
      <c r="D38" s="19">
        <v>18</v>
      </c>
      <c r="E38" s="20"/>
      <c r="F38" s="56">
        <f t="shared" si="0"/>
        <v>44.5</v>
      </c>
      <c r="G38" s="26"/>
      <c r="H38" s="27"/>
      <c r="I38" s="60"/>
      <c r="J38" s="46"/>
      <c r="K38" s="63"/>
      <c r="L38" s="11"/>
      <c r="M38" s="37"/>
      <c r="N38" s="30">
        <f t="shared" si="1"/>
        <v>44.5</v>
      </c>
    </row>
    <row r="39" spans="1:14" ht="15" customHeight="1" x14ac:dyDescent="0.25">
      <c r="A39" s="10" t="s">
        <v>42</v>
      </c>
      <c r="B39" s="51">
        <v>1</v>
      </c>
      <c r="C39" s="20"/>
      <c r="D39" s="19"/>
      <c r="E39" s="20"/>
      <c r="F39" s="56"/>
      <c r="G39" s="26"/>
      <c r="H39" s="27"/>
      <c r="I39" s="60"/>
      <c r="J39" s="46"/>
      <c r="K39" s="63"/>
      <c r="L39" s="11"/>
      <c r="M39" s="37"/>
      <c r="N39" s="30">
        <f t="shared" si="1"/>
        <v>1</v>
      </c>
    </row>
    <row r="40" spans="1:14" ht="15" customHeight="1" x14ac:dyDescent="0.25">
      <c r="A40" s="10" t="s">
        <v>91</v>
      </c>
      <c r="B40" s="51">
        <v>1</v>
      </c>
      <c r="C40" s="20"/>
      <c r="D40" s="19"/>
      <c r="E40" s="20"/>
      <c r="F40" s="56"/>
      <c r="G40" s="26"/>
      <c r="H40" s="27"/>
      <c r="I40" s="60"/>
      <c r="J40" s="46"/>
      <c r="K40" s="63"/>
      <c r="L40" s="11"/>
      <c r="M40" s="37"/>
      <c r="N40" s="30">
        <f t="shared" si="1"/>
        <v>1</v>
      </c>
    </row>
    <row r="41" spans="1:14" ht="15" customHeight="1" x14ac:dyDescent="0.25">
      <c r="A41" s="10" t="s">
        <v>43</v>
      </c>
      <c r="B41" s="51">
        <v>0.5</v>
      </c>
      <c r="C41" s="20"/>
      <c r="D41" s="19"/>
      <c r="E41" s="20"/>
      <c r="F41" s="56"/>
      <c r="G41" s="26"/>
      <c r="H41" s="27"/>
      <c r="I41" s="60"/>
      <c r="J41" s="46"/>
      <c r="K41" s="63"/>
      <c r="L41" s="11"/>
      <c r="M41" s="37"/>
      <c r="N41" s="30">
        <f t="shared" si="1"/>
        <v>0.5</v>
      </c>
    </row>
    <row r="42" spans="1:14" ht="15" customHeight="1" x14ac:dyDescent="0.25">
      <c r="A42" s="10" t="s">
        <v>44</v>
      </c>
      <c r="B42" s="51">
        <v>6</v>
      </c>
      <c r="C42" s="20"/>
      <c r="D42" s="19"/>
      <c r="E42" s="20"/>
      <c r="F42" s="56"/>
      <c r="G42" s="26"/>
      <c r="H42" s="27"/>
      <c r="I42" s="60"/>
      <c r="J42" s="46"/>
      <c r="K42" s="63"/>
      <c r="L42" s="11"/>
      <c r="M42" s="37"/>
      <c r="N42" s="30">
        <f t="shared" si="1"/>
        <v>6</v>
      </c>
    </row>
    <row r="43" spans="1:14" ht="15" customHeight="1" x14ac:dyDescent="0.25">
      <c r="A43" s="10" t="s">
        <v>45</v>
      </c>
      <c r="B43" s="51">
        <v>1</v>
      </c>
      <c r="C43" s="20"/>
      <c r="D43" s="19"/>
      <c r="E43" s="20"/>
      <c r="F43" s="56"/>
      <c r="G43" s="26"/>
      <c r="H43" s="27"/>
      <c r="I43" s="60"/>
      <c r="J43" s="46"/>
      <c r="K43" s="63"/>
      <c r="L43" s="11"/>
      <c r="M43" s="37"/>
      <c r="N43" s="30">
        <f t="shared" si="1"/>
        <v>1</v>
      </c>
    </row>
    <row r="44" spans="1:14" ht="15" customHeight="1" x14ac:dyDescent="0.25">
      <c r="A44" s="10" t="s">
        <v>46</v>
      </c>
      <c r="B44" s="51">
        <v>1</v>
      </c>
      <c r="C44" s="20"/>
      <c r="D44" s="19"/>
      <c r="E44" s="20"/>
      <c r="F44" s="56"/>
      <c r="G44" s="26"/>
      <c r="H44" s="27"/>
      <c r="I44" s="60"/>
      <c r="J44" s="46"/>
      <c r="K44" s="63"/>
      <c r="L44" s="11">
        <v>0.5</v>
      </c>
      <c r="M44" s="37">
        <v>0.5</v>
      </c>
      <c r="N44" s="30">
        <f t="shared" si="1"/>
        <v>2</v>
      </c>
    </row>
    <row r="45" spans="1:14" ht="15" customHeight="1" x14ac:dyDescent="0.25">
      <c r="A45" s="10" t="s">
        <v>92</v>
      </c>
      <c r="B45" s="51">
        <v>1</v>
      </c>
      <c r="C45" s="20"/>
      <c r="D45" s="19"/>
      <c r="E45" s="20"/>
      <c r="F45" s="56"/>
      <c r="G45" s="26"/>
      <c r="H45" s="27"/>
      <c r="I45" s="60"/>
      <c r="J45" s="46"/>
      <c r="K45" s="63"/>
      <c r="L45" s="11"/>
      <c r="M45" s="37"/>
      <c r="N45" s="30">
        <f t="shared" si="1"/>
        <v>1</v>
      </c>
    </row>
    <row r="46" spans="1:14" ht="15" customHeight="1" x14ac:dyDescent="0.25">
      <c r="A46" s="10" t="s">
        <v>47</v>
      </c>
      <c r="B46" s="51">
        <v>1</v>
      </c>
      <c r="C46" s="20"/>
      <c r="D46" s="19"/>
      <c r="E46" s="20"/>
      <c r="F46" s="56"/>
      <c r="G46" s="26"/>
      <c r="H46" s="27"/>
      <c r="I46" s="60"/>
      <c r="J46" s="46"/>
      <c r="K46" s="63"/>
      <c r="L46" s="11"/>
      <c r="M46" s="37"/>
      <c r="N46" s="30">
        <f t="shared" si="1"/>
        <v>1</v>
      </c>
    </row>
    <row r="47" spans="1:14" ht="15" customHeight="1" x14ac:dyDescent="0.25">
      <c r="A47" s="10" t="s">
        <v>48</v>
      </c>
      <c r="B47" s="51">
        <v>1</v>
      </c>
      <c r="C47" s="20"/>
      <c r="D47" s="19"/>
      <c r="E47" s="20"/>
      <c r="F47" s="56"/>
      <c r="G47" s="26"/>
      <c r="H47" s="27"/>
      <c r="I47" s="60"/>
      <c r="J47" s="46"/>
      <c r="K47" s="63"/>
      <c r="L47" s="11"/>
      <c r="M47" s="37"/>
      <c r="N47" s="30">
        <f t="shared" si="1"/>
        <v>1</v>
      </c>
    </row>
    <row r="48" spans="1:14" ht="15" customHeight="1" x14ac:dyDescent="0.25">
      <c r="A48" s="10" t="s">
        <v>49</v>
      </c>
      <c r="B48" s="51"/>
      <c r="C48" s="20"/>
      <c r="D48" s="19">
        <v>1</v>
      </c>
      <c r="E48" s="20"/>
      <c r="F48" s="56">
        <f t="shared" si="0"/>
        <v>1</v>
      </c>
      <c r="G48" s="26"/>
      <c r="H48" s="27"/>
      <c r="I48" s="60"/>
      <c r="J48" s="46"/>
      <c r="K48" s="63"/>
      <c r="L48" s="11"/>
      <c r="M48" s="37">
        <v>1</v>
      </c>
      <c r="N48" s="30">
        <f t="shared" si="1"/>
        <v>2</v>
      </c>
    </row>
    <row r="49" spans="1:14" ht="15" customHeight="1" x14ac:dyDescent="0.25">
      <c r="A49" s="10" t="s">
        <v>50</v>
      </c>
      <c r="B49" s="51"/>
      <c r="C49" s="20"/>
      <c r="D49" s="19">
        <v>1</v>
      </c>
      <c r="E49" s="20"/>
      <c r="F49" s="56">
        <f t="shared" si="0"/>
        <v>1</v>
      </c>
      <c r="G49" s="26"/>
      <c r="H49" s="27"/>
      <c r="I49" s="60"/>
      <c r="J49" s="46"/>
      <c r="K49" s="63"/>
      <c r="L49" s="11"/>
      <c r="M49" s="37"/>
      <c r="N49" s="30">
        <f t="shared" si="1"/>
        <v>1</v>
      </c>
    </row>
    <row r="50" spans="1:14" ht="15" customHeight="1" x14ac:dyDescent="0.25">
      <c r="A50" s="10" t="s">
        <v>51</v>
      </c>
      <c r="B50" s="51">
        <v>0.5</v>
      </c>
      <c r="C50" s="20"/>
      <c r="D50" s="19"/>
      <c r="E50" s="20"/>
      <c r="F50" s="56"/>
      <c r="G50" s="26"/>
      <c r="H50" s="27"/>
      <c r="I50" s="60"/>
      <c r="J50" s="46"/>
      <c r="K50" s="63"/>
      <c r="L50" s="11"/>
      <c r="M50" s="37"/>
      <c r="N50" s="30">
        <f t="shared" si="1"/>
        <v>0.5</v>
      </c>
    </row>
    <row r="51" spans="1:14" ht="15" customHeight="1" x14ac:dyDescent="0.25">
      <c r="A51" s="10" t="s">
        <v>52</v>
      </c>
      <c r="B51" s="51">
        <v>27</v>
      </c>
      <c r="C51" s="20"/>
      <c r="D51" s="19"/>
      <c r="E51" s="20"/>
      <c r="F51" s="56"/>
      <c r="G51" s="26"/>
      <c r="H51" s="27"/>
      <c r="I51" s="60"/>
      <c r="J51" s="46"/>
      <c r="K51" s="63"/>
      <c r="L51" s="11"/>
      <c r="M51" s="37"/>
      <c r="N51" s="30">
        <f t="shared" si="1"/>
        <v>27</v>
      </c>
    </row>
    <row r="52" spans="1:14" ht="15" customHeight="1" x14ac:dyDescent="0.25">
      <c r="A52" s="10" t="s">
        <v>53</v>
      </c>
      <c r="B52" s="51">
        <v>3</v>
      </c>
      <c r="C52" s="20"/>
      <c r="D52" s="19"/>
      <c r="E52" s="20"/>
      <c r="F52" s="56"/>
      <c r="G52" s="26"/>
      <c r="H52" s="27"/>
      <c r="I52" s="60"/>
      <c r="J52" s="46"/>
      <c r="K52" s="63"/>
      <c r="L52" s="11"/>
      <c r="M52" s="37"/>
      <c r="N52" s="30">
        <f t="shared" si="1"/>
        <v>3</v>
      </c>
    </row>
    <row r="53" spans="1:14" ht="24.75" customHeight="1" x14ac:dyDescent="0.25">
      <c r="A53" s="10" t="s">
        <v>78</v>
      </c>
      <c r="B53" s="51"/>
      <c r="C53" s="20"/>
      <c r="D53" s="19"/>
      <c r="E53" s="20"/>
      <c r="F53" s="56"/>
      <c r="G53" s="26">
        <v>1</v>
      </c>
      <c r="H53" s="27"/>
      <c r="I53" s="60">
        <f t="shared" si="2"/>
        <v>1</v>
      </c>
      <c r="J53" s="46"/>
      <c r="K53" s="63"/>
      <c r="L53" s="11"/>
      <c r="M53" s="37"/>
      <c r="N53" s="30">
        <f t="shared" si="1"/>
        <v>1</v>
      </c>
    </row>
    <row r="54" spans="1:14" ht="10.5" hidden="1" customHeight="1" x14ac:dyDescent="0.25">
      <c r="A54" s="10"/>
      <c r="B54" s="51"/>
      <c r="C54" s="20"/>
      <c r="D54" s="19"/>
      <c r="E54" s="20"/>
      <c r="F54" s="56"/>
      <c r="G54" s="26"/>
      <c r="H54" s="27"/>
      <c r="I54" s="60">
        <f t="shared" si="2"/>
        <v>0</v>
      </c>
      <c r="J54" s="46"/>
      <c r="K54" s="63"/>
      <c r="L54" s="11"/>
      <c r="M54" s="37"/>
      <c r="N54" s="30">
        <f t="shared" si="1"/>
        <v>0</v>
      </c>
    </row>
    <row r="55" spans="1:14" ht="25.9" customHeight="1" x14ac:dyDescent="0.25">
      <c r="A55" s="10" t="s">
        <v>82</v>
      </c>
      <c r="B55" s="51"/>
      <c r="C55" s="20"/>
      <c r="D55" s="19"/>
      <c r="E55" s="20"/>
      <c r="F55" s="56"/>
      <c r="G55" s="26"/>
      <c r="H55" s="27"/>
      <c r="I55" s="60"/>
      <c r="J55" s="46">
        <v>2</v>
      </c>
      <c r="K55" s="63"/>
      <c r="L55" s="11"/>
      <c r="M55" s="37"/>
      <c r="N55" s="30">
        <f t="shared" si="1"/>
        <v>2</v>
      </c>
    </row>
    <row r="56" spans="1:14" ht="15" customHeight="1" x14ac:dyDescent="0.25">
      <c r="A56" s="10" t="s">
        <v>80</v>
      </c>
      <c r="B56" s="51"/>
      <c r="C56" s="20"/>
      <c r="D56" s="19"/>
      <c r="E56" s="20"/>
      <c r="F56" s="56"/>
      <c r="G56" s="26">
        <v>8</v>
      </c>
      <c r="H56" s="27"/>
      <c r="I56" s="60">
        <f t="shared" si="2"/>
        <v>8</v>
      </c>
      <c r="J56" s="46"/>
      <c r="K56" s="63"/>
      <c r="L56" s="11"/>
      <c r="M56" s="37"/>
      <c r="N56" s="30">
        <f t="shared" si="1"/>
        <v>8</v>
      </c>
    </row>
    <row r="57" spans="1:14" ht="15" customHeight="1" x14ac:dyDescent="0.25">
      <c r="A57" s="10" t="s">
        <v>81</v>
      </c>
      <c r="B57" s="51"/>
      <c r="C57" s="20"/>
      <c r="D57" s="19"/>
      <c r="E57" s="20"/>
      <c r="F57" s="56"/>
      <c r="G57" s="26">
        <v>1</v>
      </c>
      <c r="H57" s="27"/>
      <c r="I57" s="60">
        <f t="shared" si="2"/>
        <v>1</v>
      </c>
      <c r="J57" s="46"/>
      <c r="K57" s="63"/>
      <c r="L57" s="11"/>
      <c r="M57" s="37"/>
      <c r="N57" s="30">
        <f t="shared" si="1"/>
        <v>1</v>
      </c>
    </row>
    <row r="58" spans="1:14" ht="16.899999999999999" customHeight="1" x14ac:dyDescent="0.25">
      <c r="A58" s="10" t="s">
        <v>79</v>
      </c>
      <c r="B58" s="51"/>
      <c r="C58" s="20"/>
      <c r="D58" s="19"/>
      <c r="E58" s="20"/>
      <c r="F58" s="56"/>
      <c r="G58" s="26">
        <v>1</v>
      </c>
      <c r="H58" s="27"/>
      <c r="I58" s="60">
        <f t="shared" si="2"/>
        <v>1</v>
      </c>
      <c r="J58" s="46"/>
      <c r="K58" s="63"/>
      <c r="L58" s="11"/>
      <c r="M58" s="37"/>
      <c r="N58" s="30">
        <f t="shared" si="1"/>
        <v>1</v>
      </c>
    </row>
    <row r="59" spans="1:14" ht="15" customHeight="1" x14ac:dyDescent="0.25">
      <c r="A59" s="10" t="s">
        <v>54</v>
      </c>
      <c r="B59" s="51"/>
      <c r="C59" s="20"/>
      <c r="D59" s="19"/>
      <c r="E59" s="20"/>
      <c r="F59" s="56"/>
      <c r="G59" s="26"/>
      <c r="H59" s="27">
        <v>1</v>
      </c>
      <c r="I59" s="60">
        <f t="shared" si="2"/>
        <v>1</v>
      </c>
      <c r="J59" s="46"/>
      <c r="K59" s="63"/>
      <c r="L59" s="11"/>
      <c r="M59" s="37"/>
      <c r="N59" s="30">
        <f t="shared" si="1"/>
        <v>1</v>
      </c>
    </row>
    <row r="60" spans="1:14" ht="15" customHeight="1" x14ac:dyDescent="0.25">
      <c r="A60" s="10" t="s">
        <v>55</v>
      </c>
      <c r="B60" s="51"/>
      <c r="C60" s="20"/>
      <c r="D60" s="19"/>
      <c r="E60" s="20"/>
      <c r="F60" s="56"/>
      <c r="G60" s="26"/>
      <c r="H60" s="27">
        <v>3</v>
      </c>
      <c r="I60" s="60">
        <f t="shared" si="2"/>
        <v>3</v>
      </c>
      <c r="J60" s="46"/>
      <c r="K60" s="63"/>
      <c r="L60" s="11"/>
      <c r="M60" s="37">
        <v>2.5</v>
      </c>
      <c r="N60" s="30">
        <f t="shared" si="1"/>
        <v>5.5</v>
      </c>
    </row>
    <row r="61" spans="1:14" ht="15" customHeight="1" x14ac:dyDescent="0.25">
      <c r="A61" s="10" t="s">
        <v>56</v>
      </c>
      <c r="B61" s="51"/>
      <c r="C61" s="20"/>
      <c r="D61" s="19"/>
      <c r="E61" s="20"/>
      <c r="F61" s="56"/>
      <c r="G61" s="26"/>
      <c r="H61" s="27"/>
      <c r="I61" s="60"/>
      <c r="J61" s="46"/>
      <c r="K61" s="63"/>
      <c r="L61" s="11"/>
      <c r="M61" s="37">
        <v>2</v>
      </c>
      <c r="N61" s="30">
        <f t="shared" si="1"/>
        <v>2</v>
      </c>
    </row>
    <row r="62" spans="1:14" ht="15" customHeight="1" x14ac:dyDescent="0.25">
      <c r="A62" s="10" t="s">
        <v>57</v>
      </c>
      <c r="B62" s="51"/>
      <c r="C62" s="20"/>
      <c r="D62" s="19"/>
      <c r="E62" s="20"/>
      <c r="F62" s="56"/>
      <c r="G62" s="26"/>
      <c r="H62" s="27"/>
      <c r="I62" s="60"/>
      <c r="J62" s="46"/>
      <c r="K62" s="63"/>
      <c r="L62" s="11"/>
      <c r="M62" s="37">
        <v>0.5</v>
      </c>
      <c r="N62" s="30">
        <f t="shared" si="1"/>
        <v>0.5</v>
      </c>
    </row>
    <row r="63" spans="1:14" ht="15" customHeight="1" x14ac:dyDescent="0.25">
      <c r="A63" s="10" t="s">
        <v>58</v>
      </c>
      <c r="B63" s="51"/>
      <c r="C63" s="20"/>
      <c r="D63" s="19"/>
      <c r="E63" s="20"/>
      <c r="F63" s="56"/>
      <c r="G63" s="26"/>
      <c r="H63" s="27"/>
      <c r="I63" s="60"/>
      <c r="J63" s="46"/>
      <c r="K63" s="63"/>
      <c r="L63" s="11"/>
      <c r="M63" s="37">
        <v>0.5</v>
      </c>
      <c r="N63" s="30">
        <f t="shared" si="1"/>
        <v>0.5</v>
      </c>
    </row>
    <row r="64" spans="1:14" ht="15" customHeight="1" x14ac:dyDescent="0.25">
      <c r="A64" s="10" t="s">
        <v>59</v>
      </c>
      <c r="B64" s="51"/>
      <c r="C64" s="20"/>
      <c r="D64" s="19"/>
      <c r="E64" s="20"/>
      <c r="F64" s="56"/>
      <c r="G64" s="26"/>
      <c r="H64" s="27"/>
      <c r="I64" s="60"/>
      <c r="J64" s="46"/>
      <c r="K64" s="63"/>
      <c r="L64" s="11"/>
      <c r="M64" s="37">
        <v>2</v>
      </c>
      <c r="N64" s="30">
        <f t="shared" si="1"/>
        <v>2</v>
      </c>
    </row>
    <row r="65" spans="1:14" ht="15" customHeight="1" x14ac:dyDescent="0.25">
      <c r="A65" s="10" t="s">
        <v>60</v>
      </c>
      <c r="B65" s="51"/>
      <c r="C65" s="20"/>
      <c r="D65" s="19"/>
      <c r="E65" s="20"/>
      <c r="F65" s="56"/>
      <c r="G65" s="26"/>
      <c r="H65" s="27"/>
      <c r="I65" s="60"/>
      <c r="J65" s="46">
        <v>1</v>
      </c>
      <c r="K65" s="63"/>
      <c r="L65" s="11"/>
      <c r="M65" s="37"/>
      <c r="N65" s="30">
        <f t="shared" si="1"/>
        <v>1</v>
      </c>
    </row>
    <row r="66" spans="1:14" ht="15" customHeight="1" x14ac:dyDescent="0.25">
      <c r="A66" s="10" t="s">
        <v>61</v>
      </c>
      <c r="B66" s="51"/>
      <c r="C66" s="20"/>
      <c r="D66" s="19"/>
      <c r="E66" s="20"/>
      <c r="F66" s="56"/>
      <c r="G66" s="26"/>
      <c r="H66" s="27"/>
      <c r="I66" s="60"/>
      <c r="J66" s="46">
        <v>1</v>
      </c>
      <c r="K66" s="63"/>
      <c r="L66" s="11"/>
      <c r="M66" s="37"/>
      <c r="N66" s="30">
        <f t="shared" si="1"/>
        <v>1</v>
      </c>
    </row>
    <row r="67" spans="1:14" ht="15" customHeight="1" x14ac:dyDescent="0.25">
      <c r="A67" s="10" t="s">
        <v>62</v>
      </c>
      <c r="B67" s="51"/>
      <c r="C67" s="20"/>
      <c r="D67" s="19"/>
      <c r="E67" s="20"/>
      <c r="F67" s="56"/>
      <c r="G67" s="26"/>
      <c r="H67" s="27"/>
      <c r="I67" s="60"/>
      <c r="J67" s="46">
        <v>0.5</v>
      </c>
      <c r="K67" s="63"/>
      <c r="L67" s="11"/>
      <c r="M67" s="37"/>
      <c r="N67" s="30">
        <f t="shared" si="1"/>
        <v>0.5</v>
      </c>
    </row>
    <row r="68" spans="1:14" ht="15" customHeight="1" x14ac:dyDescent="0.25">
      <c r="A68" s="10" t="s">
        <v>1</v>
      </c>
      <c r="B68" s="51"/>
      <c r="C68" s="20"/>
      <c r="D68" s="19"/>
      <c r="E68" s="20"/>
      <c r="F68" s="56"/>
      <c r="G68" s="26"/>
      <c r="H68" s="27"/>
      <c r="I68" s="60"/>
      <c r="J68" s="46">
        <v>1</v>
      </c>
      <c r="K68" s="63"/>
      <c r="L68" s="11">
        <v>0.5</v>
      </c>
      <c r="M68" s="37">
        <v>1</v>
      </c>
      <c r="N68" s="30">
        <f t="shared" si="1"/>
        <v>2.5</v>
      </c>
    </row>
    <row r="69" spans="1:14" ht="15" customHeight="1" x14ac:dyDescent="0.25">
      <c r="A69" s="10" t="s">
        <v>63</v>
      </c>
      <c r="B69" s="51"/>
      <c r="C69" s="20"/>
      <c r="D69" s="19"/>
      <c r="E69" s="20"/>
      <c r="F69" s="56"/>
      <c r="G69" s="26"/>
      <c r="H69" s="27"/>
      <c r="I69" s="60"/>
      <c r="J69" s="46"/>
      <c r="K69" s="63">
        <v>1</v>
      </c>
      <c r="L69" s="11"/>
      <c r="M69" s="37"/>
      <c r="N69" s="30">
        <f t="shared" si="1"/>
        <v>1</v>
      </c>
    </row>
    <row r="70" spans="1:14" ht="15" customHeight="1" x14ac:dyDescent="0.25">
      <c r="A70" s="10" t="s">
        <v>64</v>
      </c>
      <c r="B70" s="51"/>
      <c r="C70" s="20"/>
      <c r="D70" s="19"/>
      <c r="E70" s="20"/>
      <c r="F70" s="56"/>
      <c r="G70" s="26"/>
      <c r="H70" s="27"/>
      <c r="I70" s="60"/>
      <c r="J70" s="46"/>
      <c r="K70" s="63">
        <v>2</v>
      </c>
      <c r="L70" s="11"/>
      <c r="M70" s="37"/>
      <c r="N70" s="30">
        <f t="shared" si="1"/>
        <v>2</v>
      </c>
    </row>
    <row r="71" spans="1:14" ht="15" customHeight="1" x14ac:dyDescent="0.25">
      <c r="A71" s="10" t="s">
        <v>65</v>
      </c>
      <c r="B71" s="51"/>
      <c r="C71" s="20"/>
      <c r="D71" s="19"/>
      <c r="E71" s="20"/>
      <c r="F71" s="56"/>
      <c r="G71" s="26"/>
      <c r="H71" s="27"/>
      <c r="I71" s="60"/>
      <c r="J71" s="46">
        <v>1</v>
      </c>
      <c r="K71" s="63"/>
      <c r="L71" s="11"/>
      <c r="M71" s="37"/>
      <c r="N71" s="30">
        <f t="shared" si="1"/>
        <v>1</v>
      </c>
    </row>
    <row r="72" spans="1:14" ht="15" customHeight="1" x14ac:dyDescent="0.25">
      <c r="A72" s="10" t="s">
        <v>66</v>
      </c>
      <c r="B72" s="51"/>
      <c r="C72" s="20"/>
      <c r="D72" s="19"/>
      <c r="E72" s="20"/>
      <c r="F72" s="56"/>
      <c r="G72" s="26"/>
      <c r="H72" s="27"/>
      <c r="I72" s="60"/>
      <c r="J72" s="46"/>
      <c r="K72" s="63">
        <v>1</v>
      </c>
      <c r="L72" s="11"/>
      <c r="M72" s="37"/>
      <c r="N72" s="30">
        <f t="shared" si="1"/>
        <v>1</v>
      </c>
    </row>
    <row r="73" spans="1:14" ht="15" customHeight="1" x14ac:dyDescent="0.25">
      <c r="A73" s="10" t="s">
        <v>67</v>
      </c>
      <c r="B73" s="51"/>
      <c r="C73" s="20"/>
      <c r="D73" s="19"/>
      <c r="E73" s="20"/>
      <c r="F73" s="56"/>
      <c r="G73" s="26"/>
      <c r="H73" s="27"/>
      <c r="I73" s="60"/>
      <c r="J73" s="46"/>
      <c r="K73" s="63">
        <v>2</v>
      </c>
      <c r="L73" s="11"/>
      <c r="M73" s="37"/>
      <c r="N73" s="30">
        <f t="shared" ref="N73:N85" si="3">B73+F73+I73+J73+K73+L73+M73</f>
        <v>2</v>
      </c>
    </row>
    <row r="74" spans="1:14" ht="15" customHeight="1" x14ac:dyDescent="0.25">
      <c r="A74" s="10" t="s">
        <v>68</v>
      </c>
      <c r="B74" s="51"/>
      <c r="C74" s="20"/>
      <c r="D74" s="19"/>
      <c r="E74" s="20"/>
      <c r="F74" s="56"/>
      <c r="G74" s="26"/>
      <c r="H74" s="27"/>
      <c r="I74" s="60"/>
      <c r="J74" s="46"/>
      <c r="K74" s="63">
        <v>10</v>
      </c>
      <c r="L74" s="11"/>
      <c r="M74" s="37"/>
      <c r="N74" s="30">
        <f t="shared" si="3"/>
        <v>10</v>
      </c>
    </row>
    <row r="75" spans="1:14" ht="15" customHeight="1" x14ac:dyDescent="0.25">
      <c r="A75" s="10" t="s">
        <v>69</v>
      </c>
      <c r="B75" s="51"/>
      <c r="C75" s="20"/>
      <c r="D75" s="19"/>
      <c r="E75" s="20"/>
      <c r="F75" s="56"/>
      <c r="G75" s="26"/>
      <c r="H75" s="27"/>
      <c r="I75" s="60"/>
      <c r="J75" s="46">
        <v>1.5</v>
      </c>
      <c r="K75" s="63">
        <v>9</v>
      </c>
      <c r="L75" s="11"/>
      <c r="M75" s="37"/>
      <c r="N75" s="30">
        <f t="shared" si="3"/>
        <v>10.5</v>
      </c>
    </row>
    <row r="76" spans="1:14" ht="15" customHeight="1" x14ac:dyDescent="0.25">
      <c r="A76" s="10" t="s">
        <v>70</v>
      </c>
      <c r="B76" s="51"/>
      <c r="C76" s="20"/>
      <c r="D76" s="19"/>
      <c r="E76" s="20"/>
      <c r="F76" s="56"/>
      <c r="G76" s="26"/>
      <c r="H76" s="27"/>
      <c r="I76" s="60"/>
      <c r="J76" s="46"/>
      <c r="K76" s="63">
        <v>5</v>
      </c>
      <c r="L76" s="11"/>
      <c r="M76" s="37"/>
      <c r="N76" s="30">
        <f t="shared" si="3"/>
        <v>5</v>
      </c>
    </row>
    <row r="77" spans="1:14" ht="15" customHeight="1" x14ac:dyDescent="0.25">
      <c r="A77" s="10" t="s">
        <v>71</v>
      </c>
      <c r="B77" s="51"/>
      <c r="C77" s="20"/>
      <c r="D77" s="19"/>
      <c r="E77" s="20"/>
      <c r="F77" s="56"/>
      <c r="G77" s="26"/>
      <c r="H77" s="27"/>
      <c r="I77" s="60"/>
      <c r="J77" s="46"/>
      <c r="K77" s="63">
        <v>2</v>
      </c>
      <c r="L77" s="11"/>
      <c r="M77" s="37"/>
      <c r="N77" s="30">
        <f t="shared" si="3"/>
        <v>2</v>
      </c>
    </row>
    <row r="78" spans="1:14" ht="15" customHeight="1" x14ac:dyDescent="0.25">
      <c r="A78" s="10" t="s">
        <v>72</v>
      </c>
      <c r="B78" s="51"/>
      <c r="C78" s="20"/>
      <c r="D78" s="19"/>
      <c r="E78" s="21"/>
      <c r="F78" s="56"/>
      <c r="G78" s="26"/>
      <c r="H78" s="27"/>
      <c r="I78" s="60"/>
      <c r="J78" s="46"/>
      <c r="K78" s="63">
        <v>1</v>
      </c>
      <c r="L78" s="11"/>
      <c r="M78" s="37"/>
      <c r="N78" s="30">
        <f t="shared" si="3"/>
        <v>1</v>
      </c>
    </row>
    <row r="79" spans="1:14" ht="15" customHeight="1" x14ac:dyDescent="0.25">
      <c r="A79" s="12" t="s">
        <v>73</v>
      </c>
      <c r="B79" s="51"/>
      <c r="C79" s="20"/>
      <c r="D79" s="19"/>
      <c r="E79" s="21"/>
      <c r="F79" s="56"/>
      <c r="G79" s="26"/>
      <c r="H79" s="27"/>
      <c r="I79" s="60"/>
      <c r="J79" s="46">
        <v>1</v>
      </c>
      <c r="K79" s="63"/>
      <c r="L79" s="11"/>
      <c r="M79" s="37"/>
      <c r="N79" s="30">
        <f t="shared" si="3"/>
        <v>1</v>
      </c>
    </row>
    <row r="80" spans="1:14" ht="28.9" customHeight="1" x14ac:dyDescent="0.25">
      <c r="A80" s="40" t="s">
        <v>74</v>
      </c>
      <c r="B80" s="52"/>
      <c r="C80" s="43"/>
      <c r="D80" s="22"/>
      <c r="E80" s="23"/>
      <c r="F80" s="57"/>
      <c r="G80" s="28"/>
      <c r="H80" s="29"/>
      <c r="I80" s="60"/>
      <c r="J80" s="47">
        <v>5</v>
      </c>
      <c r="K80" s="31"/>
      <c r="L80" s="13"/>
      <c r="M80" s="38"/>
      <c r="N80" s="30">
        <f t="shared" si="3"/>
        <v>5</v>
      </c>
    </row>
    <row r="81" spans="1:14" ht="15" customHeight="1" x14ac:dyDescent="0.25">
      <c r="A81" s="41" t="s">
        <v>0</v>
      </c>
      <c r="B81" s="53">
        <v>1.5</v>
      </c>
      <c r="C81" s="44"/>
      <c r="D81" s="33">
        <v>1.5</v>
      </c>
      <c r="E81" s="33"/>
      <c r="F81" s="58">
        <f t="shared" ref="F81" si="4">E81+D81+C81</f>
        <v>1.5</v>
      </c>
      <c r="G81" s="34"/>
      <c r="H81" s="34"/>
      <c r="I81" s="60"/>
      <c r="J81" s="48"/>
      <c r="K81" s="61"/>
      <c r="L81" s="32"/>
      <c r="M81" s="39">
        <v>1.5</v>
      </c>
      <c r="N81" s="30">
        <f t="shared" si="3"/>
        <v>4.5</v>
      </c>
    </row>
    <row r="82" spans="1:14" ht="15" customHeight="1" x14ac:dyDescent="0.25">
      <c r="A82" s="41" t="s">
        <v>84</v>
      </c>
      <c r="B82" s="53"/>
      <c r="C82" s="44"/>
      <c r="D82" s="33"/>
      <c r="E82" s="33"/>
      <c r="F82" s="58"/>
      <c r="G82" s="34"/>
      <c r="H82" s="34"/>
      <c r="I82" s="60"/>
      <c r="J82" s="48"/>
      <c r="K82" s="61"/>
      <c r="L82" s="32">
        <v>2</v>
      </c>
      <c r="M82" s="39"/>
      <c r="N82" s="30">
        <f t="shared" si="3"/>
        <v>2</v>
      </c>
    </row>
    <row r="83" spans="1:14" ht="15" customHeight="1" x14ac:dyDescent="0.25">
      <c r="A83" s="41" t="s">
        <v>85</v>
      </c>
      <c r="B83" s="53"/>
      <c r="C83" s="44"/>
      <c r="D83" s="33"/>
      <c r="E83" s="33"/>
      <c r="F83" s="58"/>
      <c r="G83" s="34"/>
      <c r="H83" s="34"/>
      <c r="I83" s="60"/>
      <c r="J83" s="48"/>
      <c r="K83" s="61"/>
      <c r="L83" s="32">
        <v>0.5</v>
      </c>
      <c r="M83" s="39"/>
      <c r="N83" s="30">
        <f t="shared" si="3"/>
        <v>0.5</v>
      </c>
    </row>
    <row r="84" spans="1:14" ht="15" customHeight="1" x14ac:dyDescent="0.25">
      <c r="A84" s="41" t="s">
        <v>86</v>
      </c>
      <c r="B84" s="53"/>
      <c r="C84" s="44"/>
      <c r="D84" s="33"/>
      <c r="E84" s="33"/>
      <c r="F84" s="58"/>
      <c r="G84" s="34"/>
      <c r="H84" s="34"/>
      <c r="I84" s="60"/>
      <c r="J84" s="48"/>
      <c r="K84" s="61"/>
      <c r="L84" s="32">
        <v>1</v>
      </c>
      <c r="M84" s="39"/>
      <c r="N84" s="30">
        <f t="shared" si="3"/>
        <v>1</v>
      </c>
    </row>
    <row r="85" spans="1:14" ht="15" customHeight="1" thickBot="1" x14ac:dyDescent="0.3">
      <c r="A85" s="41" t="s">
        <v>87</v>
      </c>
      <c r="B85" s="53">
        <v>3</v>
      </c>
      <c r="C85" s="67"/>
      <c r="D85" s="68"/>
      <c r="E85" s="68"/>
      <c r="F85" s="69"/>
      <c r="G85" s="70"/>
      <c r="H85" s="70"/>
      <c r="I85" s="71"/>
      <c r="J85" s="66"/>
      <c r="K85" s="72"/>
      <c r="L85" s="73"/>
      <c r="M85" s="74">
        <v>1</v>
      </c>
      <c r="N85" s="75">
        <f t="shared" si="3"/>
        <v>4</v>
      </c>
    </row>
    <row r="86" spans="1:14" ht="15" customHeight="1" thickBot="1" x14ac:dyDescent="0.3">
      <c r="A86" s="41" t="s">
        <v>97</v>
      </c>
      <c r="B86" s="65"/>
      <c r="C86" s="78"/>
      <c r="D86" s="79"/>
      <c r="E86" s="79"/>
      <c r="F86" s="80"/>
      <c r="G86" s="81"/>
      <c r="H86" s="81"/>
      <c r="I86" s="82"/>
      <c r="J86" s="82">
        <v>2</v>
      </c>
      <c r="K86" s="82"/>
      <c r="L86" s="82"/>
      <c r="M86" s="83"/>
      <c r="N86" s="77">
        <v>2</v>
      </c>
    </row>
    <row r="87" spans="1:14" ht="16.5" thickBot="1" x14ac:dyDescent="0.3">
      <c r="A87" s="41" t="s">
        <v>75</v>
      </c>
      <c r="B87" s="54">
        <f>SUM(B8:B85)</f>
        <v>74.5</v>
      </c>
      <c r="C87" s="76">
        <f t="shared" ref="C87:M87" si="5">SUM(C8:C85)</f>
        <v>52</v>
      </c>
      <c r="D87" s="76">
        <f t="shared" si="5"/>
        <v>33</v>
      </c>
      <c r="E87" s="76">
        <f t="shared" si="5"/>
        <v>9</v>
      </c>
      <c r="F87" s="76">
        <f t="shared" si="5"/>
        <v>94</v>
      </c>
      <c r="G87" s="76">
        <f t="shared" si="5"/>
        <v>12.5</v>
      </c>
      <c r="H87" s="76">
        <f t="shared" si="5"/>
        <v>4</v>
      </c>
      <c r="I87" s="76">
        <f t="shared" si="5"/>
        <v>15.5</v>
      </c>
      <c r="J87" s="76">
        <f>SUM(J8:J86)</f>
        <v>16</v>
      </c>
      <c r="K87" s="76">
        <f t="shared" si="5"/>
        <v>34</v>
      </c>
      <c r="L87" s="76">
        <f t="shared" si="5"/>
        <v>10.5</v>
      </c>
      <c r="M87" s="76">
        <f t="shared" si="5"/>
        <v>24.5</v>
      </c>
      <c r="N87" s="76">
        <f>SUM(N8:N86)</f>
        <v>269</v>
      </c>
    </row>
    <row r="88" spans="1:14" ht="40.5" customHeight="1" x14ac:dyDescent="0.25">
      <c r="A88" s="14" t="s">
        <v>95</v>
      </c>
      <c r="B88" s="15"/>
      <c r="C88" s="15"/>
      <c r="D88" s="1"/>
      <c r="E88" s="1"/>
      <c r="F88" s="1"/>
      <c r="G88" s="1"/>
      <c r="H88" s="1"/>
      <c r="I88" s="1"/>
      <c r="J88" s="85" t="s">
        <v>94</v>
      </c>
      <c r="K88" s="85"/>
      <c r="L88" s="85"/>
      <c r="M88" s="85"/>
      <c r="N88" s="85"/>
    </row>
    <row r="89" spans="1:14" x14ac:dyDescent="0.25">
      <c r="A89" s="1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</sheetData>
  <mergeCells count="7">
    <mergeCell ref="H2:N2"/>
    <mergeCell ref="H1:N1"/>
    <mergeCell ref="J88:N88"/>
    <mergeCell ref="A5:L5"/>
    <mergeCell ref="A6:N6"/>
    <mergeCell ref="H4:N4"/>
    <mergeCell ref="H3:N3"/>
  </mergeCells>
  <pageMargins left="0.70866141732283472" right="0.70866141732283472" top="0.74803149606299213" bottom="0.74803149606299213" header="0.31496062992125984" footer="0.31496062992125984"/>
  <pageSetup paperSize="9" scale="58" fitToHeight="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2022-09-28T08:25:02Z</dcterms:modified>
</cp:coreProperties>
</file>