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обочий стіл\МОЯ ПАПКА\РІШЕННЯ МВК\2022\11.22\"/>
    </mc:Choice>
  </mc:AlternateContent>
  <xr:revisionPtr revIDLastSave="0" documentId="8_{90E51CA9-2CEC-420C-8CC8-6BA24589F19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Аркуш1" sheetId="1" r:id="rId1"/>
  </sheets>
  <definedNames>
    <definedName name="_xlnm.Print_Area" localSheetId="0">Аркуш1!$A$1:$F$36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D33" i="1"/>
  <c r="C33" i="1"/>
  <c r="B33" i="1"/>
  <c r="E18" i="1"/>
  <c r="E33" i="1" s="1"/>
  <c r="F10" i="1"/>
  <c r="E10" i="1"/>
  <c r="D10" i="1"/>
  <c r="C10" i="1"/>
  <c r="B10" i="1"/>
  <c r="E34" i="1" l="1"/>
  <c r="B34" i="1"/>
  <c r="C34" i="1"/>
  <c r="D34" i="1"/>
  <c r="F34" i="1"/>
</calcChain>
</file>

<file path=xl/sharedStrings.xml><?xml version="1.0" encoding="utf-8"?>
<sst xmlns="http://schemas.openxmlformats.org/spreadsheetml/2006/main" count="44" uniqueCount="40">
  <si>
    <t>Поточний ремонт підвальних приміщень, як споруд  подвійного призначення</t>
  </si>
  <si>
    <t>поточний ремонт захисної споруди ЦЗ сховище</t>
  </si>
  <si>
    <t>ЗДО №2</t>
  </si>
  <si>
    <t>ЗДО №22</t>
  </si>
  <si>
    <t>ДНЗ №25</t>
  </si>
  <si>
    <t>ЗОШ №1</t>
  </si>
  <si>
    <t>СШ №2</t>
  </si>
  <si>
    <t>СШ №3</t>
  </si>
  <si>
    <t>СШ №4</t>
  </si>
  <si>
    <t>Ліцей №5</t>
  </si>
  <si>
    <t>Ліцей №6</t>
  </si>
  <si>
    <t>ЗОШ №7</t>
  </si>
  <si>
    <t>Ліцей №8</t>
  </si>
  <si>
    <t>Гімназія №9</t>
  </si>
  <si>
    <t>Ліцей №10</t>
  </si>
  <si>
    <t>Ліцей №11</t>
  </si>
  <si>
    <t>ЗОШ №13</t>
  </si>
  <si>
    <t>ЗОШ №14</t>
  </si>
  <si>
    <t>Гімназія №15</t>
  </si>
  <si>
    <t>СШ №16</t>
  </si>
  <si>
    <t>ЗОШ №20</t>
  </si>
  <si>
    <t>Ліцей</t>
  </si>
  <si>
    <t>ЗОШ Н.Давидково</t>
  </si>
  <si>
    <t>ЗОШ с. Дерцен</t>
  </si>
  <si>
    <t>ЗОШ с. Ключарки</t>
  </si>
  <si>
    <t>ЗОШ с. Н.Коропець</t>
  </si>
  <si>
    <t>ЗОШ с. Форнош</t>
  </si>
  <si>
    <t>Всього</t>
  </si>
  <si>
    <t>ІРЦ</t>
  </si>
  <si>
    <t>Інформація
щодо касових видатків на поточний ремонт по галузі освіти 
за січень - вересень 2022 року</t>
  </si>
  <si>
    <r>
      <t>Встановлення с-ми блискавкозахисту до опалювального сезону</t>
    </r>
    <r>
      <rPr>
        <b/>
        <sz val="10"/>
        <color theme="1"/>
        <rFont val="Times New Roman"/>
        <family val="1"/>
        <charset val="204"/>
      </rPr>
      <t xml:space="preserve"> </t>
    </r>
  </si>
  <si>
    <r>
      <t>Електромонтажні роботи для підключення котлів до опалювального сезону</t>
    </r>
    <r>
      <rPr>
        <b/>
        <sz val="10"/>
        <color theme="1"/>
        <rFont val="Times New Roman"/>
        <family val="1"/>
        <charset val="204"/>
      </rPr>
      <t xml:space="preserve"> </t>
    </r>
  </si>
  <si>
    <r>
      <t xml:space="preserve">Поточний ремонт приміщень та облаштування зовнішніх стін шляхом створення фортифікаційних споруд </t>
    </r>
    <r>
      <rPr>
        <b/>
        <sz val="10"/>
        <color theme="1"/>
        <rFont val="Times New Roman"/>
        <family val="1"/>
        <charset val="204"/>
      </rPr>
      <t xml:space="preserve"> </t>
    </r>
  </si>
  <si>
    <r>
      <t>Встановлення пожежної сигналізації та с-ми оповіщення  до опалювального сезону</t>
    </r>
    <r>
      <rPr>
        <b/>
        <sz val="10"/>
        <color theme="1"/>
        <rFont val="Times New Roman"/>
        <family val="1"/>
        <charset val="204"/>
      </rPr>
      <t xml:space="preserve"> </t>
    </r>
  </si>
  <si>
    <t>гривень</t>
  </si>
  <si>
    <t>Вид ремонту/ 
вартість робіт</t>
  </si>
  <si>
    <t>назва закладу</t>
  </si>
  <si>
    <t>Разом по ДНЗ</t>
  </si>
  <si>
    <t>Разом по  ЗОШ</t>
  </si>
  <si>
    <t xml:space="preserve">Додаток 1
до пояснювальної записки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</si>
</sst>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₴_-;\-* #,##0.00\ _₴_-;_-* &quot;-&quot;??\ _₴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4" fillId="0" borderId="1" xfId="0" applyFont="1" applyBorder="1"/>
    <xf numFmtId="0" fontId="4" fillId="0" borderId="0" xfId="0" applyFont="1"/>
    <xf numFmtId="43" fontId="4" fillId="0" borderId="0" xfId="1" applyFont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43" fontId="3" fillId="0" borderId="1" xfId="1" applyFont="1" applyBorder="1" applyAlignment="1">
      <alignment horizontal="right" vertical="center"/>
    </xf>
    <xf numFmtId="43" fontId="4" fillId="0" borderId="1" xfId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Звичайний" xfId="0" builtinId="0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8"/>
  <sheetViews>
    <sheetView tabSelected="1" view="pageBreakPreview" topLeftCell="C1" zoomScale="145" zoomScaleNormal="166" zoomScaleSheetLayoutView="145" workbookViewId="0">
      <selection activeCell="E1" sqref="E1:F2"/>
    </sheetView>
  </sheetViews>
  <sheetFormatPr defaultRowHeight="12.75" x14ac:dyDescent="0.2"/>
  <cols>
    <col min="1" max="1" width="19.28515625" style="2" customWidth="1"/>
    <col min="2" max="2" width="19.5703125" style="2" customWidth="1"/>
    <col min="3" max="3" width="22" style="2" customWidth="1"/>
    <col min="4" max="5" width="25.140625" style="2" customWidth="1"/>
    <col min="6" max="6" width="26.85546875" style="2" customWidth="1"/>
    <col min="7" max="16384" width="9.140625" style="2"/>
  </cols>
  <sheetData>
    <row r="1" spans="1:10" ht="15" customHeight="1" x14ac:dyDescent="0.2">
      <c r="E1" s="20" t="s">
        <v>39</v>
      </c>
      <c r="F1" s="22"/>
      <c r="I1" s="20"/>
      <c r="J1" s="20"/>
    </row>
    <row r="2" spans="1:10" x14ac:dyDescent="0.2">
      <c r="E2" s="22"/>
      <c r="F2" s="22"/>
      <c r="I2" s="20"/>
      <c r="J2" s="20"/>
    </row>
    <row r="3" spans="1:10" ht="49.5" customHeight="1" x14ac:dyDescent="0.2">
      <c r="A3" s="21" t="s">
        <v>29</v>
      </c>
      <c r="B3" s="21"/>
      <c r="C3" s="21"/>
      <c r="D3" s="21"/>
      <c r="E3" s="21"/>
      <c r="F3" s="21"/>
      <c r="G3" s="4"/>
      <c r="H3" s="4"/>
      <c r="J3" s="5"/>
    </row>
    <row r="4" spans="1:10" x14ac:dyDescent="0.2">
      <c r="B4" s="3"/>
      <c r="C4" s="3"/>
      <c r="D4" s="3"/>
      <c r="E4" s="3"/>
      <c r="F4" s="1" t="s">
        <v>34</v>
      </c>
      <c r="G4" s="3"/>
      <c r="H4" s="3"/>
      <c r="J4" s="5"/>
    </row>
    <row r="5" spans="1:10" ht="23.25" customHeight="1" x14ac:dyDescent="0.2">
      <c r="A5" s="18" t="s">
        <v>36</v>
      </c>
      <c r="B5" s="7" t="s">
        <v>35</v>
      </c>
      <c r="C5" s="7" t="s">
        <v>35</v>
      </c>
      <c r="D5" s="7" t="s">
        <v>35</v>
      </c>
      <c r="E5" s="7" t="s">
        <v>35</v>
      </c>
      <c r="F5" s="7" t="s">
        <v>35</v>
      </c>
    </row>
    <row r="6" spans="1:10" ht="55.5" customHeight="1" x14ac:dyDescent="0.2">
      <c r="A6" s="19"/>
      <c r="B6" s="11" t="s">
        <v>30</v>
      </c>
      <c r="C6" s="11" t="s">
        <v>31</v>
      </c>
      <c r="D6" s="11" t="s">
        <v>32</v>
      </c>
      <c r="E6" s="11" t="s">
        <v>0</v>
      </c>
      <c r="F6" s="11" t="s">
        <v>33</v>
      </c>
    </row>
    <row r="7" spans="1:10" x14ac:dyDescent="0.2">
      <c r="A7" s="6" t="s">
        <v>2</v>
      </c>
      <c r="B7" s="13"/>
      <c r="C7" s="13">
        <v>216964.92</v>
      </c>
      <c r="D7" s="13"/>
      <c r="E7" s="13"/>
      <c r="F7" s="13"/>
    </row>
    <row r="8" spans="1:10" x14ac:dyDescent="0.2">
      <c r="A8" s="6" t="s">
        <v>3</v>
      </c>
      <c r="B8" s="13">
        <v>90861</v>
      </c>
      <c r="C8" s="13"/>
      <c r="D8" s="13"/>
      <c r="E8" s="13"/>
      <c r="F8" s="13"/>
    </row>
    <row r="9" spans="1:10" x14ac:dyDescent="0.2">
      <c r="A9" s="6" t="s">
        <v>4</v>
      </c>
      <c r="B9" s="13">
        <v>190059</v>
      </c>
      <c r="C9" s="13"/>
      <c r="D9" s="13"/>
      <c r="E9" s="13"/>
      <c r="F9" s="13"/>
    </row>
    <row r="10" spans="1:10" x14ac:dyDescent="0.2">
      <c r="A10" s="8" t="s">
        <v>37</v>
      </c>
      <c r="B10" s="14">
        <f>B7+B8+B9</f>
        <v>280920</v>
      </c>
      <c r="C10" s="14">
        <f>C7+C8+C9</f>
        <v>216964.92</v>
      </c>
      <c r="D10" s="14">
        <f t="shared" ref="D10:F10" si="0">D7+D8+D9</f>
        <v>0</v>
      </c>
      <c r="E10" s="14">
        <f t="shared" si="0"/>
        <v>0</v>
      </c>
      <c r="F10" s="14">
        <f t="shared" si="0"/>
        <v>0</v>
      </c>
    </row>
    <row r="11" spans="1:10" x14ac:dyDescent="0.2">
      <c r="A11" s="6" t="s">
        <v>5</v>
      </c>
      <c r="B11" s="13">
        <v>204636</v>
      </c>
      <c r="C11" s="13"/>
      <c r="D11" s="13"/>
      <c r="E11" s="13">
        <v>267440</v>
      </c>
      <c r="F11" s="13">
        <v>754564</v>
      </c>
    </row>
    <row r="12" spans="1:10" x14ac:dyDescent="0.2">
      <c r="A12" s="6" t="s">
        <v>6</v>
      </c>
      <c r="B12" s="13"/>
      <c r="C12" s="13"/>
      <c r="D12" s="13"/>
      <c r="E12" s="13"/>
      <c r="F12" s="13">
        <v>687976</v>
      </c>
    </row>
    <row r="13" spans="1:10" x14ac:dyDescent="0.2">
      <c r="A13" s="6" t="s">
        <v>7</v>
      </c>
      <c r="B13" s="13"/>
      <c r="C13" s="13"/>
      <c r="D13" s="13"/>
      <c r="E13" s="13">
        <v>352307.01</v>
      </c>
      <c r="F13" s="13">
        <v>369387</v>
      </c>
    </row>
    <row r="14" spans="1:10" x14ac:dyDescent="0.2">
      <c r="A14" s="6" t="s">
        <v>8</v>
      </c>
      <c r="B14" s="13"/>
      <c r="C14" s="13"/>
      <c r="D14" s="13">
        <v>150964.9</v>
      </c>
      <c r="E14" s="13">
        <v>155342</v>
      </c>
      <c r="F14" s="13">
        <v>642062</v>
      </c>
    </row>
    <row r="15" spans="1:10" x14ac:dyDescent="0.2">
      <c r="A15" s="6" t="s">
        <v>9</v>
      </c>
      <c r="B15" s="13"/>
      <c r="C15" s="13">
        <v>198810.74</v>
      </c>
      <c r="D15" s="13"/>
      <c r="E15" s="13">
        <v>279690.81</v>
      </c>
      <c r="F15" s="13">
        <v>565276</v>
      </c>
    </row>
    <row r="16" spans="1:10" x14ac:dyDescent="0.2">
      <c r="A16" s="6" t="s">
        <v>10</v>
      </c>
      <c r="B16" s="13">
        <v>225733</v>
      </c>
      <c r="C16" s="13"/>
      <c r="D16" s="13">
        <v>359479</v>
      </c>
      <c r="E16" s="13"/>
      <c r="F16" s="13"/>
    </row>
    <row r="17" spans="1:6" x14ac:dyDescent="0.2">
      <c r="A17" s="6" t="s">
        <v>11</v>
      </c>
      <c r="B17" s="13">
        <v>384181</v>
      </c>
      <c r="C17" s="13"/>
      <c r="D17" s="13">
        <v>311455.44</v>
      </c>
      <c r="E17" s="13"/>
      <c r="F17" s="13"/>
    </row>
    <row r="18" spans="1:6" x14ac:dyDescent="0.2">
      <c r="A18" s="6" t="s">
        <v>12</v>
      </c>
      <c r="B18" s="13">
        <v>205355</v>
      </c>
      <c r="C18" s="13"/>
      <c r="D18" s="13"/>
      <c r="E18" s="13">
        <f>261029+738308</f>
        <v>999337</v>
      </c>
      <c r="F18" s="13">
        <v>988464</v>
      </c>
    </row>
    <row r="19" spans="1:6" x14ac:dyDescent="0.2">
      <c r="A19" s="6" t="s">
        <v>13</v>
      </c>
      <c r="B19" s="13">
        <v>137334</v>
      </c>
      <c r="C19" s="13"/>
      <c r="D19" s="13">
        <v>205969</v>
      </c>
      <c r="E19" s="13"/>
      <c r="F19" s="13"/>
    </row>
    <row r="20" spans="1:6" x14ac:dyDescent="0.2">
      <c r="A20" s="6" t="s">
        <v>14</v>
      </c>
      <c r="B20" s="13">
        <v>186219</v>
      </c>
      <c r="C20" s="13"/>
      <c r="D20" s="13"/>
      <c r="E20" s="13">
        <v>612214.25</v>
      </c>
      <c r="F20" s="13">
        <v>870415</v>
      </c>
    </row>
    <row r="21" spans="1:6" x14ac:dyDescent="0.2">
      <c r="A21" s="6" t="s">
        <v>15</v>
      </c>
      <c r="B21" s="13">
        <v>292154</v>
      </c>
      <c r="C21" s="13">
        <v>230036.8</v>
      </c>
      <c r="D21" s="13"/>
      <c r="E21" s="13">
        <v>1418435.47</v>
      </c>
      <c r="F21" s="13">
        <v>889995</v>
      </c>
    </row>
    <row r="22" spans="1:6" x14ac:dyDescent="0.2">
      <c r="A22" s="6" t="s">
        <v>16</v>
      </c>
      <c r="B22" s="13">
        <v>387411</v>
      </c>
      <c r="C22" s="13">
        <v>239212.06</v>
      </c>
      <c r="D22" s="13"/>
      <c r="E22" s="13">
        <v>1028723.16</v>
      </c>
      <c r="F22" s="13">
        <v>890221</v>
      </c>
    </row>
    <row r="23" spans="1:6" x14ac:dyDescent="0.2">
      <c r="A23" s="6" t="s">
        <v>17</v>
      </c>
      <c r="B23" s="13">
        <v>146057</v>
      </c>
      <c r="C23" s="13"/>
      <c r="D23" s="13"/>
      <c r="E23" s="13"/>
      <c r="F23" s="13"/>
    </row>
    <row r="24" spans="1:6" x14ac:dyDescent="0.2">
      <c r="A24" s="6" t="s">
        <v>18</v>
      </c>
      <c r="B24" s="13"/>
      <c r="C24" s="13"/>
      <c r="D24" s="13"/>
      <c r="E24" s="13">
        <v>637643</v>
      </c>
      <c r="F24" s="13"/>
    </row>
    <row r="25" spans="1:6" x14ac:dyDescent="0.2">
      <c r="A25" s="6" t="s">
        <v>19</v>
      </c>
      <c r="B25" s="13"/>
      <c r="C25" s="13"/>
      <c r="D25" s="13">
        <v>236803.37</v>
      </c>
      <c r="E25" s="13"/>
      <c r="F25" s="13"/>
    </row>
    <row r="26" spans="1:6" x14ac:dyDescent="0.2">
      <c r="A26" s="6" t="s">
        <v>20</v>
      </c>
      <c r="B26" s="13"/>
      <c r="C26" s="13"/>
      <c r="D26" s="13">
        <v>343229</v>
      </c>
      <c r="E26" s="13"/>
      <c r="F26" s="13"/>
    </row>
    <row r="27" spans="1:6" x14ac:dyDescent="0.2">
      <c r="A27" s="6" t="s">
        <v>21</v>
      </c>
      <c r="B27" s="13"/>
      <c r="C27" s="13"/>
      <c r="D27" s="13">
        <v>83081.929999999993</v>
      </c>
      <c r="E27" s="13"/>
      <c r="F27" s="13"/>
    </row>
    <row r="28" spans="1:6" x14ac:dyDescent="0.2">
      <c r="A28" s="6" t="s">
        <v>22</v>
      </c>
      <c r="B28" s="13"/>
      <c r="C28" s="13"/>
      <c r="D28" s="13">
        <v>638312</v>
      </c>
      <c r="E28" s="13"/>
      <c r="F28" s="13"/>
    </row>
    <row r="29" spans="1:6" x14ac:dyDescent="0.2">
      <c r="A29" s="6" t="s">
        <v>23</v>
      </c>
      <c r="B29" s="13"/>
      <c r="C29" s="13"/>
      <c r="D29" s="13">
        <v>838335</v>
      </c>
      <c r="E29" s="13"/>
      <c r="F29" s="13"/>
    </row>
    <row r="30" spans="1:6" x14ac:dyDescent="0.2">
      <c r="A30" s="6" t="s">
        <v>24</v>
      </c>
      <c r="B30" s="13"/>
      <c r="C30" s="13"/>
      <c r="D30" s="13">
        <v>156936</v>
      </c>
      <c r="E30" s="13"/>
      <c r="F30" s="13"/>
    </row>
    <row r="31" spans="1:6" x14ac:dyDescent="0.2">
      <c r="A31" s="6" t="s">
        <v>25</v>
      </c>
      <c r="B31" s="13"/>
      <c r="C31" s="13"/>
      <c r="D31" s="13">
        <v>271422</v>
      </c>
      <c r="E31" s="13"/>
      <c r="F31" s="13"/>
    </row>
    <row r="32" spans="1:6" x14ac:dyDescent="0.2">
      <c r="A32" s="6" t="s">
        <v>26</v>
      </c>
      <c r="B32" s="13"/>
      <c r="C32" s="13"/>
      <c r="D32" s="13">
        <v>361769</v>
      </c>
      <c r="E32" s="13"/>
      <c r="F32" s="13"/>
    </row>
    <row r="33" spans="1:10" x14ac:dyDescent="0.2">
      <c r="A33" s="8" t="s">
        <v>38</v>
      </c>
      <c r="B33" s="14">
        <f>B11+B16+B17+B18+B19+B20+B21+B22+B23</f>
        <v>2169080</v>
      </c>
      <c r="C33" s="14">
        <f>C11+C16+C17+C18+C19+C20+C21+C22+C23+C12+C15</f>
        <v>668059.6</v>
      </c>
      <c r="D33" s="14">
        <f>D11+D16+D17+D18+D19+D20+D21+D22+D23+D12+D15+D24+D25+D26+D27+D28+D29+D30+D31+D32+D14</f>
        <v>3957756.64</v>
      </c>
      <c r="E33" s="14">
        <f>E11+E16+E17+E18+E19+E20+E21+E22+E23+E12+E15+E24+E25+E26+E27+E28+E29+E30+E31+E32+E14+E13</f>
        <v>5751132.6999999993</v>
      </c>
      <c r="F33" s="14">
        <f>F11+F16+F17+F18+F19+F20+F21+F22+F23+F12+F15+F24+F25+F26+F27+F28+F29+F30+F31+F32+F14+F13</f>
        <v>6658360</v>
      </c>
    </row>
    <row r="34" spans="1:10" x14ac:dyDescent="0.2">
      <c r="A34" s="8" t="s">
        <v>27</v>
      </c>
      <c r="B34" s="15">
        <f>B33+B10</f>
        <v>2450000</v>
      </c>
      <c r="C34" s="15">
        <f t="shared" ref="C34:F34" si="1">C33+C10</f>
        <v>885024.52</v>
      </c>
      <c r="D34" s="15">
        <f t="shared" si="1"/>
        <v>3957756.64</v>
      </c>
      <c r="E34" s="15">
        <f t="shared" si="1"/>
        <v>5751132.6999999993</v>
      </c>
      <c r="F34" s="15">
        <f t="shared" si="1"/>
        <v>6658360</v>
      </c>
    </row>
    <row r="35" spans="1:10" x14ac:dyDescent="0.2">
      <c r="A35" s="6"/>
      <c r="B35" s="16"/>
      <c r="C35" s="16"/>
      <c r="D35" s="16"/>
      <c r="E35" s="16"/>
      <c r="F35" s="16"/>
    </row>
    <row r="36" spans="1:10" ht="38.25" x14ac:dyDescent="0.2">
      <c r="A36" s="12" t="s">
        <v>28</v>
      </c>
      <c r="B36" s="17" t="s">
        <v>1</v>
      </c>
      <c r="C36" s="16"/>
      <c r="D36" s="16"/>
      <c r="E36" s="16"/>
      <c r="F36" s="14">
        <v>216494.05</v>
      </c>
    </row>
    <row r="37" spans="1:10" x14ac:dyDescent="0.2">
      <c r="A37" s="9"/>
      <c r="J37" s="10"/>
    </row>
    <row r="38" spans="1:10" x14ac:dyDescent="0.2">
      <c r="D38" s="5"/>
    </row>
  </sheetData>
  <mergeCells count="4">
    <mergeCell ref="A5:A6"/>
    <mergeCell ref="I1:J2"/>
    <mergeCell ref="A3:F3"/>
    <mergeCell ref="E1:F2"/>
  </mergeCells>
  <pageMargins left="0.7" right="0.7" top="0.75" bottom="0.75" header="0.3" footer="0.3"/>
  <pageSetup paperSize="9" scale="8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2022-10-27T11:23:36Z</cp:lastPrinted>
  <dcterms:created xsi:type="dcterms:W3CDTF">2022-10-21T06:04:36Z</dcterms:created>
  <dcterms:modified xsi:type="dcterms:W3CDTF">2022-11-18T12:01:32Z</dcterms:modified>
</cp:coreProperties>
</file>