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8_{92A6EB8F-FA63-4E43-8313-0D29268E3C7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2" sheetId="3" r:id="rId1"/>
    <sheet name="Лист3" sheetId="4" r:id="rId2"/>
    <sheet name="Лист4" sheetId="5" r:id="rId3"/>
  </sheets>
  <definedNames>
    <definedName name="_xlnm.Print_Area" localSheetId="0">Лист2!$A$1:$D$98</definedName>
  </definedNames>
  <calcPr calcId="191029"/>
</workbook>
</file>

<file path=xl/calcChain.xml><?xml version="1.0" encoding="utf-8"?>
<calcChain xmlns="http://schemas.openxmlformats.org/spreadsheetml/2006/main">
  <c r="D81" i="3" l="1"/>
  <c r="D80" i="3"/>
  <c r="D79" i="3"/>
  <c r="D64" i="3"/>
  <c r="D62" i="3"/>
  <c r="D57" i="3"/>
  <c r="D95" i="3" s="1"/>
  <c r="D41" i="4"/>
  <c r="D40" i="4"/>
  <c r="D39" i="4"/>
  <c r="D24" i="4"/>
  <c r="D22" i="4"/>
  <c r="D17" i="4"/>
  <c r="D55" i="4" s="1"/>
  <c r="D37" i="3"/>
  <c r="D36" i="3"/>
  <c r="D27" i="3"/>
  <c r="D20" i="3"/>
  <c r="D8" i="3"/>
  <c r="D42" i="3" l="1"/>
  <c r="D98" i="3" s="1"/>
</calcChain>
</file>

<file path=xl/sharedStrings.xml><?xml version="1.0" encoding="utf-8"?>
<sst xmlns="http://schemas.openxmlformats.org/spreadsheetml/2006/main" count="311" uniqueCount="80">
  <si>
    <t>Назва установи</t>
  </si>
  <si>
    <t xml:space="preserve">Сума </t>
  </si>
  <si>
    <t>№ п/п</t>
  </si>
  <si>
    <t>Всього</t>
  </si>
  <si>
    <t>Залужанський ліцей</t>
  </si>
  <si>
    <t xml:space="preserve">Головний бухгалтер </t>
  </si>
  <si>
    <t>О. Яворська</t>
  </si>
  <si>
    <t>Пістрялівська гімназія</t>
  </si>
  <si>
    <t xml:space="preserve">Макарівський ліцей </t>
  </si>
  <si>
    <t>Негрівський ЗЗСО I-III ст.</t>
  </si>
  <si>
    <t>Доробратівський ЗЗСО I-III ст.</t>
  </si>
  <si>
    <t>Барбівська гімназія</t>
  </si>
  <si>
    <t xml:space="preserve">Мукачівський ліцей </t>
  </si>
  <si>
    <t>ЗДО №22</t>
  </si>
  <si>
    <t>Новодавидківська загальноосвітня школа  І-ІІІ ст</t>
  </si>
  <si>
    <t>Завидівська гімназія</t>
  </si>
  <si>
    <t>Ключарська гімназія</t>
  </si>
  <si>
    <t>ЗДО №2</t>
  </si>
  <si>
    <t>Розрахунок щодо додаткової  потреби в коштах на придбання котлів</t>
  </si>
  <si>
    <t>Котел електричний</t>
  </si>
  <si>
    <t>ЗДО №14</t>
  </si>
  <si>
    <t>ДНЗ №12</t>
  </si>
  <si>
    <t>ДНЗ №29</t>
  </si>
  <si>
    <t>ЗДО №10</t>
  </si>
  <si>
    <t>ЗДО №1</t>
  </si>
  <si>
    <t>ДНЗ №8</t>
  </si>
  <si>
    <t>ДНЗ №16</t>
  </si>
  <si>
    <t>ДНЗ №28</t>
  </si>
  <si>
    <t>ДНЗ №15</t>
  </si>
  <si>
    <t>ДНЗ №25</t>
  </si>
  <si>
    <t>Ліцей  №8</t>
  </si>
  <si>
    <t>Ліцей  №11</t>
  </si>
  <si>
    <t>Гімназія №15</t>
  </si>
  <si>
    <t>СШ №16</t>
  </si>
  <si>
    <t>ЗОШ №20</t>
  </si>
  <si>
    <t>ЗОШ №1</t>
  </si>
  <si>
    <t>ЗОШ №2</t>
  </si>
  <si>
    <t>Ліцей  №5</t>
  </si>
  <si>
    <t>Гімназія №9</t>
  </si>
  <si>
    <t>ДНЗ №5</t>
  </si>
  <si>
    <t>ДНЗ №17</t>
  </si>
  <si>
    <t>ДНЗ №18</t>
  </si>
  <si>
    <t>ДНЗ №19</t>
  </si>
  <si>
    <t>ДНЗ №20</t>
  </si>
  <si>
    <t>СШ №3</t>
  </si>
  <si>
    <t>СШ №4</t>
  </si>
  <si>
    <t>Барбівський ЗДО</t>
  </si>
  <si>
    <t>Негрівський ЗДО</t>
  </si>
  <si>
    <t>Павшинський ЗДО</t>
  </si>
  <si>
    <t>Форношський ЗДО</t>
  </si>
  <si>
    <t>Павшинська ЗОШ</t>
  </si>
  <si>
    <t>ЗДО №6</t>
  </si>
  <si>
    <t>ДНЗ №11</t>
  </si>
  <si>
    <t>Пістрялівський ЗДО</t>
  </si>
  <si>
    <t>Лавківська ЗОШ</t>
  </si>
  <si>
    <t>ДНЗ №9</t>
  </si>
  <si>
    <t>ЗДО №13</t>
  </si>
  <si>
    <t>Доробратівський ЗДО</t>
  </si>
  <si>
    <t>Н. Коропецький ЗДО</t>
  </si>
  <si>
    <t>ДНЗ №21</t>
  </si>
  <si>
    <t>ЗДО №4</t>
  </si>
  <si>
    <t>ДНЗ №7</t>
  </si>
  <si>
    <t>ДНЗ №33</t>
  </si>
  <si>
    <t>Залужанський ЗДО</t>
  </si>
  <si>
    <t>Н. Давидківськиі ЗДО</t>
  </si>
  <si>
    <t>ЗОШ №14</t>
  </si>
  <si>
    <t>ЗДО №3</t>
  </si>
  <si>
    <t>ЗДО №7</t>
  </si>
  <si>
    <t>ДНЗ №23</t>
  </si>
  <si>
    <t xml:space="preserve">Лавківська ЗОШ </t>
  </si>
  <si>
    <t>ІРЦ</t>
  </si>
  <si>
    <t>Дерценський ЗДО</t>
  </si>
  <si>
    <t>Предмет закупівлі</t>
  </si>
  <si>
    <t>Всього по ЗОШ</t>
  </si>
  <si>
    <t>Всього по ІРЦ</t>
  </si>
  <si>
    <t xml:space="preserve">РАЗОМ </t>
  </si>
  <si>
    <t>Всього по дошкільних закладах</t>
  </si>
  <si>
    <t>гривень</t>
  </si>
  <si>
    <t>Інформація 
щодо придбання електричних котлів для закладів освіти</t>
  </si>
  <si>
    <t>Додаток  2 
до пояснювальної записки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</si>
</sst>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₴_-;\-* #,##0.00\ _₴_-;_-* &quot;-&quot;??\ _₴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1" applyFont="1" applyBorder="1"/>
    <xf numFmtId="0" fontId="3" fillId="0" borderId="1" xfId="0" applyFont="1" applyBorder="1"/>
    <xf numFmtId="0" fontId="6" fillId="0" borderId="1" xfId="0" applyFont="1" applyBorder="1" applyAlignment="1">
      <alignment horizontal="center" vertical="center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164" fontId="2" fillId="0" borderId="1" xfId="1" applyFont="1" applyBorder="1"/>
    <xf numFmtId="164" fontId="2" fillId="0" borderId="0" xfId="1" applyFont="1" applyBorder="1"/>
    <xf numFmtId="0" fontId="8" fillId="0" borderId="0" xfId="0" applyFont="1"/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164" fontId="8" fillId="0" borderId="1" xfId="1" applyFont="1" applyBorder="1" applyAlignment="1">
      <alignment horizontal="center" vertical="center"/>
    </xf>
    <xf numFmtId="164" fontId="9" fillId="0" borderId="1" xfId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8"/>
  <sheetViews>
    <sheetView tabSelected="1" view="pageBreakPreview" zoomScaleNormal="100" zoomScaleSheetLayoutView="100" workbookViewId="0">
      <selection activeCell="H2" sqref="H2"/>
    </sheetView>
  </sheetViews>
  <sheetFormatPr defaultRowHeight="15" x14ac:dyDescent="0.25"/>
  <cols>
    <col min="1" max="1" width="12.85546875" style="17" customWidth="1"/>
    <col min="2" max="2" width="35" style="17" customWidth="1"/>
    <col min="3" max="3" width="20.7109375" style="17" customWidth="1"/>
    <col min="4" max="4" width="26.140625" style="17" customWidth="1"/>
    <col min="5" max="16384" width="9.140625" style="17"/>
  </cols>
  <sheetData>
    <row r="1" spans="1:4" x14ac:dyDescent="0.25">
      <c r="D1" s="33" t="s">
        <v>79</v>
      </c>
    </row>
    <row r="2" spans="1:4" ht="30" customHeight="1" x14ac:dyDescent="0.25">
      <c r="D2" s="33"/>
    </row>
    <row r="3" spans="1:4" ht="48.75" customHeight="1" x14ac:dyDescent="0.25">
      <c r="B3" s="33" t="s">
        <v>78</v>
      </c>
      <c r="C3" s="34"/>
    </row>
    <row r="4" spans="1:4" x14ac:dyDescent="0.25">
      <c r="A4" s="18"/>
      <c r="B4" s="18"/>
      <c r="C4" s="18"/>
      <c r="D4" s="19" t="s">
        <v>77</v>
      </c>
    </row>
    <row r="5" spans="1:4" x14ac:dyDescent="0.25">
      <c r="A5" s="20" t="s">
        <v>2</v>
      </c>
      <c r="B5" s="21" t="s">
        <v>0</v>
      </c>
      <c r="C5" s="21" t="s">
        <v>72</v>
      </c>
      <c r="D5" s="21" t="s">
        <v>1</v>
      </c>
    </row>
    <row r="6" spans="1:4" x14ac:dyDescent="0.25">
      <c r="A6" s="22">
        <v>1</v>
      </c>
      <c r="B6" s="23" t="s">
        <v>44</v>
      </c>
      <c r="C6" s="23" t="s">
        <v>19</v>
      </c>
      <c r="D6" s="28">
        <v>40940.9</v>
      </c>
    </row>
    <row r="7" spans="1:4" x14ac:dyDescent="0.25">
      <c r="A7" s="22">
        <v>2</v>
      </c>
      <c r="B7" s="23" t="s">
        <v>45</v>
      </c>
      <c r="C7" s="23" t="s">
        <v>19</v>
      </c>
      <c r="D7" s="28">
        <v>40940.9</v>
      </c>
    </row>
    <row r="8" spans="1:4" x14ac:dyDescent="0.25">
      <c r="A8" s="22">
        <v>3</v>
      </c>
      <c r="B8" s="23" t="s">
        <v>30</v>
      </c>
      <c r="C8" s="23" t="s">
        <v>19</v>
      </c>
      <c r="D8" s="28">
        <f>40940.9*2</f>
        <v>81881.8</v>
      </c>
    </row>
    <row r="9" spans="1:4" x14ac:dyDescent="0.25">
      <c r="A9" s="22">
        <v>4</v>
      </c>
      <c r="B9" s="23" t="s">
        <v>31</v>
      </c>
      <c r="C9" s="23" t="s">
        <v>19</v>
      </c>
      <c r="D9" s="28">
        <v>40940.9</v>
      </c>
    </row>
    <row r="10" spans="1:4" x14ac:dyDescent="0.25">
      <c r="A10" s="22">
        <v>5</v>
      </c>
      <c r="B10" s="23" t="s">
        <v>32</v>
      </c>
      <c r="C10" s="23" t="s">
        <v>19</v>
      </c>
      <c r="D10" s="28">
        <v>40940.9</v>
      </c>
    </row>
    <row r="11" spans="1:4" x14ac:dyDescent="0.25">
      <c r="A11" s="22">
        <v>6</v>
      </c>
      <c r="B11" s="23" t="s">
        <v>33</v>
      </c>
      <c r="C11" s="23" t="s">
        <v>19</v>
      </c>
      <c r="D11" s="28">
        <v>40940.9</v>
      </c>
    </row>
    <row r="12" spans="1:4" x14ac:dyDescent="0.25">
      <c r="A12" s="22">
        <v>7</v>
      </c>
      <c r="B12" s="23" t="s">
        <v>34</v>
      </c>
      <c r="C12" s="23" t="s">
        <v>19</v>
      </c>
      <c r="D12" s="28">
        <v>40940.9</v>
      </c>
    </row>
    <row r="13" spans="1:4" x14ac:dyDescent="0.25">
      <c r="A13" s="22">
        <v>8</v>
      </c>
      <c r="B13" s="23" t="s">
        <v>12</v>
      </c>
      <c r="C13" s="23" t="s">
        <v>19</v>
      </c>
      <c r="D13" s="28">
        <v>40940.9</v>
      </c>
    </row>
    <row r="14" spans="1:4" x14ac:dyDescent="0.25">
      <c r="A14" s="22">
        <v>9</v>
      </c>
      <c r="B14" s="24" t="s">
        <v>10</v>
      </c>
      <c r="C14" s="23" t="s">
        <v>19</v>
      </c>
      <c r="D14" s="28">
        <v>40940.9</v>
      </c>
    </row>
    <row r="15" spans="1:4" x14ac:dyDescent="0.25">
      <c r="A15" s="22">
        <v>10</v>
      </c>
      <c r="B15" s="24" t="s">
        <v>15</v>
      </c>
      <c r="C15" s="23" t="s">
        <v>19</v>
      </c>
      <c r="D15" s="28">
        <v>40940.9</v>
      </c>
    </row>
    <row r="16" spans="1:4" x14ac:dyDescent="0.25">
      <c r="A16" s="22">
        <v>11</v>
      </c>
      <c r="B16" s="24" t="s">
        <v>9</v>
      </c>
      <c r="C16" s="23" t="s">
        <v>19</v>
      </c>
      <c r="D16" s="28">
        <v>40940.9</v>
      </c>
    </row>
    <row r="17" spans="1:4" x14ac:dyDescent="0.25">
      <c r="A17" s="22">
        <v>12</v>
      </c>
      <c r="B17" s="23" t="s">
        <v>35</v>
      </c>
      <c r="C17" s="23" t="s">
        <v>19</v>
      </c>
      <c r="D17" s="28">
        <v>42175.47</v>
      </c>
    </row>
    <row r="18" spans="1:4" x14ac:dyDescent="0.25">
      <c r="A18" s="22">
        <v>13</v>
      </c>
      <c r="B18" s="23" t="s">
        <v>36</v>
      </c>
      <c r="C18" s="23" t="s">
        <v>19</v>
      </c>
      <c r="D18" s="28">
        <v>42175.47</v>
      </c>
    </row>
    <row r="19" spans="1:4" x14ac:dyDescent="0.25">
      <c r="A19" s="22">
        <v>14</v>
      </c>
      <c r="B19" s="23" t="s">
        <v>37</v>
      </c>
      <c r="C19" s="23" t="s">
        <v>19</v>
      </c>
      <c r="D19" s="28">
        <v>42175.47</v>
      </c>
    </row>
    <row r="20" spans="1:4" x14ac:dyDescent="0.25">
      <c r="A20" s="22">
        <v>15</v>
      </c>
      <c r="B20" s="23" t="s">
        <v>30</v>
      </c>
      <c r="C20" s="23" t="s">
        <v>19</v>
      </c>
      <c r="D20" s="28">
        <f>42175.47*2</f>
        <v>84350.94</v>
      </c>
    </row>
    <row r="21" spans="1:4" x14ac:dyDescent="0.25">
      <c r="A21" s="22">
        <v>16</v>
      </c>
      <c r="B21" s="23" t="s">
        <v>38</v>
      </c>
      <c r="C21" s="23" t="s">
        <v>19</v>
      </c>
      <c r="D21" s="28">
        <v>42175.47</v>
      </c>
    </row>
    <row r="22" spans="1:4" x14ac:dyDescent="0.25">
      <c r="A22" s="22">
        <v>17</v>
      </c>
      <c r="B22" s="23" t="s">
        <v>12</v>
      </c>
      <c r="C22" s="23" t="s">
        <v>19</v>
      </c>
      <c r="D22" s="28">
        <v>42175.47</v>
      </c>
    </row>
    <row r="23" spans="1:4" x14ac:dyDescent="0.25">
      <c r="A23" s="22">
        <v>18</v>
      </c>
      <c r="B23" s="24" t="s">
        <v>15</v>
      </c>
      <c r="C23" s="23" t="s">
        <v>19</v>
      </c>
      <c r="D23" s="28">
        <v>42175.47</v>
      </c>
    </row>
    <row r="24" spans="1:4" x14ac:dyDescent="0.25">
      <c r="A24" s="22">
        <v>19</v>
      </c>
      <c r="B24" s="24" t="s">
        <v>16</v>
      </c>
      <c r="C24" s="23" t="s">
        <v>19</v>
      </c>
      <c r="D24" s="28">
        <v>42175.47</v>
      </c>
    </row>
    <row r="25" spans="1:4" ht="31.5" customHeight="1" x14ac:dyDescent="0.25">
      <c r="A25" s="22">
        <v>20</v>
      </c>
      <c r="B25" s="25" t="s">
        <v>14</v>
      </c>
      <c r="C25" s="23" t="s">
        <v>19</v>
      </c>
      <c r="D25" s="28">
        <v>42175.47</v>
      </c>
    </row>
    <row r="26" spans="1:4" x14ac:dyDescent="0.25">
      <c r="A26" s="22">
        <v>21</v>
      </c>
      <c r="B26" s="24" t="s">
        <v>4</v>
      </c>
      <c r="C26" s="23" t="s">
        <v>19</v>
      </c>
      <c r="D26" s="28">
        <v>42175.47</v>
      </c>
    </row>
    <row r="27" spans="1:4" x14ac:dyDescent="0.25">
      <c r="A27" s="22">
        <v>22</v>
      </c>
      <c r="B27" s="23" t="s">
        <v>44</v>
      </c>
      <c r="C27" s="23" t="s">
        <v>19</v>
      </c>
      <c r="D27" s="28">
        <f>52762.23*2</f>
        <v>105524.46</v>
      </c>
    </row>
    <row r="28" spans="1:4" x14ac:dyDescent="0.25">
      <c r="A28" s="22">
        <v>23</v>
      </c>
      <c r="B28" s="23" t="s">
        <v>45</v>
      </c>
      <c r="C28" s="23" t="s">
        <v>19</v>
      </c>
      <c r="D28" s="28">
        <v>52762.23</v>
      </c>
    </row>
    <row r="29" spans="1:4" x14ac:dyDescent="0.25">
      <c r="A29" s="22">
        <v>24</v>
      </c>
      <c r="B29" s="23" t="s">
        <v>50</v>
      </c>
      <c r="C29" s="23" t="s">
        <v>19</v>
      </c>
      <c r="D29" s="28">
        <v>28006.55</v>
      </c>
    </row>
    <row r="30" spans="1:4" x14ac:dyDescent="0.25">
      <c r="A30" s="22">
        <v>25</v>
      </c>
      <c r="B30" s="23" t="s">
        <v>11</v>
      </c>
      <c r="C30" s="23" t="s">
        <v>19</v>
      </c>
      <c r="D30" s="28">
        <v>28006.55</v>
      </c>
    </row>
    <row r="31" spans="1:4" x14ac:dyDescent="0.25">
      <c r="A31" s="22">
        <v>26</v>
      </c>
      <c r="B31" s="23" t="s">
        <v>54</v>
      </c>
      <c r="C31" s="23" t="s">
        <v>19</v>
      </c>
      <c r="D31" s="28">
        <v>28104.36</v>
      </c>
    </row>
    <row r="32" spans="1:4" x14ac:dyDescent="0.25">
      <c r="A32" s="22">
        <v>27</v>
      </c>
      <c r="B32" s="23" t="s">
        <v>11</v>
      </c>
      <c r="C32" s="23" t="s">
        <v>19</v>
      </c>
      <c r="D32" s="28">
        <v>28611.919999999998</v>
      </c>
    </row>
    <row r="33" spans="1:4" x14ac:dyDescent="0.25">
      <c r="A33" s="22">
        <v>28</v>
      </c>
      <c r="B33" s="23" t="s">
        <v>54</v>
      </c>
      <c r="C33" s="23" t="s">
        <v>19</v>
      </c>
      <c r="D33" s="28">
        <v>28864.55</v>
      </c>
    </row>
    <row r="34" spans="1:4" x14ac:dyDescent="0.25">
      <c r="A34" s="22">
        <v>29</v>
      </c>
      <c r="B34" s="23" t="s">
        <v>65</v>
      </c>
      <c r="C34" s="23" t="s">
        <v>19</v>
      </c>
      <c r="D34" s="28">
        <v>40940.9</v>
      </c>
    </row>
    <row r="35" spans="1:4" x14ac:dyDescent="0.25">
      <c r="A35" s="22">
        <v>30</v>
      </c>
      <c r="B35" s="24" t="s">
        <v>7</v>
      </c>
      <c r="C35" s="23" t="s">
        <v>19</v>
      </c>
      <c r="D35" s="28">
        <v>40940.9</v>
      </c>
    </row>
    <row r="36" spans="1:4" x14ac:dyDescent="0.25">
      <c r="A36" s="22">
        <v>31</v>
      </c>
      <c r="B36" s="24" t="s">
        <v>8</v>
      </c>
      <c r="C36" s="23" t="s">
        <v>19</v>
      </c>
      <c r="D36" s="28">
        <f>40940.9*2</f>
        <v>81881.8</v>
      </c>
    </row>
    <row r="37" spans="1:4" ht="39.75" customHeight="1" x14ac:dyDescent="0.25">
      <c r="A37" s="22">
        <v>32</v>
      </c>
      <c r="B37" s="25" t="s">
        <v>14</v>
      </c>
      <c r="C37" s="23" t="s">
        <v>19</v>
      </c>
      <c r="D37" s="28">
        <f>40940.9*2</f>
        <v>81881.8</v>
      </c>
    </row>
    <row r="38" spans="1:4" x14ac:dyDescent="0.25">
      <c r="A38" s="22">
        <v>33</v>
      </c>
      <c r="B38" s="23" t="s">
        <v>69</v>
      </c>
      <c r="C38" s="23" t="s">
        <v>19</v>
      </c>
      <c r="D38" s="28">
        <v>40940.9</v>
      </c>
    </row>
    <row r="39" spans="1:4" x14ac:dyDescent="0.25">
      <c r="A39" s="22">
        <v>34</v>
      </c>
      <c r="B39" s="23" t="s">
        <v>38</v>
      </c>
      <c r="C39" s="23" t="s">
        <v>19</v>
      </c>
      <c r="D39" s="28">
        <v>35924.9</v>
      </c>
    </row>
    <row r="40" spans="1:4" x14ac:dyDescent="0.25">
      <c r="A40" s="22">
        <v>35</v>
      </c>
      <c r="B40" s="24" t="s">
        <v>16</v>
      </c>
      <c r="C40" s="23" t="s">
        <v>19</v>
      </c>
      <c r="D40" s="28">
        <v>35924.9</v>
      </c>
    </row>
    <row r="41" spans="1:4" ht="30" customHeight="1" x14ac:dyDescent="0.25">
      <c r="A41" s="22">
        <v>36</v>
      </c>
      <c r="B41" s="25" t="s">
        <v>14</v>
      </c>
      <c r="C41" s="23" t="s">
        <v>19</v>
      </c>
      <c r="D41" s="28">
        <v>35924.9</v>
      </c>
    </row>
    <row r="42" spans="1:4" x14ac:dyDescent="0.25">
      <c r="A42" s="35" t="s">
        <v>73</v>
      </c>
      <c r="B42" s="36"/>
      <c r="C42" s="23"/>
      <c r="D42" s="29">
        <f>SUM(D6:D41)</f>
        <v>1649462.5899999996</v>
      </c>
    </row>
    <row r="43" spans="1:4" x14ac:dyDescent="0.25">
      <c r="A43" s="22">
        <v>1</v>
      </c>
      <c r="B43" s="23" t="s">
        <v>25</v>
      </c>
      <c r="C43" s="23" t="s">
        <v>19</v>
      </c>
      <c r="D43" s="28">
        <v>40940.9</v>
      </c>
    </row>
    <row r="44" spans="1:4" x14ac:dyDescent="0.25">
      <c r="A44" s="22">
        <v>2</v>
      </c>
      <c r="B44" s="23" t="s">
        <v>23</v>
      </c>
      <c r="C44" s="23" t="s">
        <v>19</v>
      </c>
      <c r="D44" s="28">
        <v>40940.9</v>
      </c>
    </row>
    <row r="45" spans="1:4" x14ac:dyDescent="0.25">
      <c r="A45" s="22">
        <v>3</v>
      </c>
      <c r="B45" s="23" t="s">
        <v>39</v>
      </c>
      <c r="C45" s="23" t="s">
        <v>19</v>
      </c>
      <c r="D45" s="28">
        <v>42175.47</v>
      </c>
    </row>
    <row r="46" spans="1:4" x14ac:dyDescent="0.25">
      <c r="A46" s="22">
        <v>4</v>
      </c>
      <c r="B46" s="23" t="s">
        <v>26</v>
      </c>
      <c r="C46" s="23" t="s">
        <v>19</v>
      </c>
      <c r="D46" s="28">
        <v>42175.47</v>
      </c>
    </row>
    <row r="47" spans="1:4" x14ac:dyDescent="0.25">
      <c r="A47" s="22">
        <v>5</v>
      </c>
      <c r="B47" s="23" t="s">
        <v>40</v>
      </c>
      <c r="C47" s="23" t="s">
        <v>19</v>
      </c>
      <c r="D47" s="28">
        <v>42175.47</v>
      </c>
    </row>
    <row r="48" spans="1:4" x14ac:dyDescent="0.25">
      <c r="A48" s="22">
        <v>6</v>
      </c>
      <c r="B48" s="23" t="s">
        <v>41</v>
      </c>
      <c r="C48" s="23" t="s">
        <v>19</v>
      </c>
      <c r="D48" s="28">
        <v>42175.47</v>
      </c>
    </row>
    <row r="49" spans="1:4" x14ac:dyDescent="0.25">
      <c r="A49" s="22">
        <v>7</v>
      </c>
      <c r="B49" s="23" t="s">
        <v>42</v>
      </c>
      <c r="C49" s="23" t="s">
        <v>19</v>
      </c>
      <c r="D49" s="28">
        <v>42175.47</v>
      </c>
    </row>
    <row r="50" spans="1:4" x14ac:dyDescent="0.25">
      <c r="A50" s="22">
        <v>8</v>
      </c>
      <c r="B50" s="23" t="s">
        <v>43</v>
      </c>
      <c r="C50" s="23" t="s">
        <v>19</v>
      </c>
      <c r="D50" s="28">
        <v>42175.47</v>
      </c>
    </row>
    <row r="51" spans="1:4" x14ac:dyDescent="0.25">
      <c r="A51" s="22">
        <v>9</v>
      </c>
      <c r="B51" s="23" t="s">
        <v>13</v>
      </c>
      <c r="C51" s="23" t="s">
        <v>19</v>
      </c>
      <c r="D51" s="28">
        <v>42175.47</v>
      </c>
    </row>
    <row r="52" spans="1:4" x14ac:dyDescent="0.25">
      <c r="A52" s="22">
        <v>10</v>
      </c>
      <c r="B52" s="23" t="s">
        <v>46</v>
      </c>
      <c r="C52" s="23" t="s">
        <v>19</v>
      </c>
      <c r="D52" s="28">
        <v>27849.25</v>
      </c>
    </row>
    <row r="53" spans="1:4" x14ac:dyDescent="0.25">
      <c r="A53" s="22">
        <v>11</v>
      </c>
      <c r="B53" s="23" t="s">
        <v>47</v>
      </c>
      <c r="C53" s="23" t="s">
        <v>19</v>
      </c>
      <c r="D53" s="28">
        <v>27849.25</v>
      </c>
    </row>
    <row r="54" spans="1:4" x14ac:dyDescent="0.25">
      <c r="A54" s="22">
        <v>12</v>
      </c>
      <c r="B54" s="23" t="s">
        <v>48</v>
      </c>
      <c r="C54" s="23" t="s">
        <v>19</v>
      </c>
      <c r="D54" s="28">
        <v>27849.25</v>
      </c>
    </row>
    <row r="55" spans="1:4" x14ac:dyDescent="0.25">
      <c r="A55" s="22">
        <v>13</v>
      </c>
      <c r="B55" s="23" t="s">
        <v>49</v>
      </c>
      <c r="C55" s="23" t="s">
        <v>19</v>
      </c>
      <c r="D55" s="28">
        <v>27849.25</v>
      </c>
    </row>
    <row r="56" spans="1:4" x14ac:dyDescent="0.25">
      <c r="A56" s="22">
        <v>14</v>
      </c>
      <c r="B56" s="23" t="s">
        <v>51</v>
      </c>
      <c r="C56" s="23" t="s">
        <v>19</v>
      </c>
      <c r="D56" s="28">
        <v>28006.55</v>
      </c>
    </row>
    <row r="57" spans="1:4" x14ac:dyDescent="0.25">
      <c r="A57" s="22">
        <v>15</v>
      </c>
      <c r="B57" s="23" t="s">
        <v>52</v>
      </c>
      <c r="C57" s="23" t="s">
        <v>19</v>
      </c>
      <c r="D57" s="28">
        <f>28006.55*2</f>
        <v>56013.1</v>
      </c>
    </row>
    <row r="58" spans="1:4" x14ac:dyDescent="0.25">
      <c r="A58" s="22">
        <v>16</v>
      </c>
      <c r="B58" s="23" t="s">
        <v>21</v>
      </c>
      <c r="C58" s="23" t="s">
        <v>19</v>
      </c>
      <c r="D58" s="28">
        <v>28006.55</v>
      </c>
    </row>
    <row r="59" spans="1:4" x14ac:dyDescent="0.25">
      <c r="A59" s="22">
        <v>17</v>
      </c>
      <c r="B59" s="23" t="s">
        <v>53</v>
      </c>
      <c r="C59" s="23" t="s">
        <v>19</v>
      </c>
      <c r="D59" s="28">
        <v>28006.55</v>
      </c>
    </row>
    <row r="60" spans="1:4" x14ac:dyDescent="0.25">
      <c r="A60" s="22">
        <v>18</v>
      </c>
      <c r="B60" s="23" t="s">
        <v>55</v>
      </c>
      <c r="C60" s="23" t="s">
        <v>19</v>
      </c>
      <c r="D60" s="28">
        <v>28104.36</v>
      </c>
    </row>
    <row r="61" spans="1:4" x14ac:dyDescent="0.25">
      <c r="A61" s="22">
        <v>19</v>
      </c>
      <c r="B61" s="23" t="s">
        <v>56</v>
      </c>
      <c r="C61" s="23" t="s">
        <v>19</v>
      </c>
      <c r="D61" s="28">
        <v>28104.36</v>
      </c>
    </row>
    <row r="62" spans="1:4" x14ac:dyDescent="0.25">
      <c r="A62" s="22">
        <v>20</v>
      </c>
      <c r="B62" s="23" t="s">
        <v>22</v>
      </c>
      <c r="C62" s="23" t="s">
        <v>19</v>
      </c>
      <c r="D62" s="28">
        <f>28104.36*2</f>
        <v>56208.72</v>
      </c>
    </row>
    <row r="63" spans="1:4" x14ac:dyDescent="0.25">
      <c r="A63" s="22">
        <v>21</v>
      </c>
      <c r="B63" s="23" t="s">
        <v>57</v>
      </c>
      <c r="C63" s="23" t="s">
        <v>19</v>
      </c>
      <c r="D63" s="28">
        <v>28104.36</v>
      </c>
    </row>
    <row r="64" spans="1:4" x14ac:dyDescent="0.25">
      <c r="A64" s="22">
        <v>22</v>
      </c>
      <c r="B64" s="23" t="s">
        <v>58</v>
      </c>
      <c r="C64" s="23" t="s">
        <v>19</v>
      </c>
      <c r="D64" s="28">
        <f>28104.36*2</f>
        <v>56208.72</v>
      </c>
    </row>
    <row r="65" spans="1:4" x14ac:dyDescent="0.25">
      <c r="A65" s="22">
        <v>23</v>
      </c>
      <c r="B65" s="23" t="s">
        <v>59</v>
      </c>
      <c r="C65" s="23" t="s">
        <v>19</v>
      </c>
      <c r="D65" s="28">
        <v>28104.36</v>
      </c>
    </row>
    <row r="66" spans="1:4" x14ac:dyDescent="0.25">
      <c r="A66" s="22">
        <v>24</v>
      </c>
      <c r="B66" s="23" t="s">
        <v>28</v>
      </c>
      <c r="C66" s="23" t="s">
        <v>19</v>
      </c>
      <c r="D66" s="28">
        <v>28104.36</v>
      </c>
    </row>
    <row r="67" spans="1:4" x14ac:dyDescent="0.25">
      <c r="A67" s="22">
        <v>25</v>
      </c>
      <c r="B67" s="23" t="s">
        <v>60</v>
      </c>
      <c r="C67" s="23" t="s">
        <v>19</v>
      </c>
      <c r="D67" s="28">
        <v>28864.55</v>
      </c>
    </row>
    <row r="68" spans="1:4" x14ac:dyDescent="0.25">
      <c r="A68" s="22">
        <v>26</v>
      </c>
      <c r="B68" s="23" t="s">
        <v>61</v>
      </c>
      <c r="C68" s="23" t="s">
        <v>19</v>
      </c>
      <c r="D68" s="28">
        <v>28864.55</v>
      </c>
    </row>
    <row r="69" spans="1:4" x14ac:dyDescent="0.25">
      <c r="A69" s="22">
        <v>27</v>
      </c>
      <c r="B69" s="23" t="s">
        <v>55</v>
      </c>
      <c r="C69" s="23" t="s">
        <v>19</v>
      </c>
      <c r="D69" s="28">
        <v>28864.55</v>
      </c>
    </row>
    <row r="70" spans="1:4" x14ac:dyDescent="0.25">
      <c r="A70" s="22">
        <v>28</v>
      </c>
      <c r="B70" s="23" t="s">
        <v>52</v>
      </c>
      <c r="C70" s="23" t="s">
        <v>19</v>
      </c>
      <c r="D70" s="28">
        <v>28864.55</v>
      </c>
    </row>
    <row r="71" spans="1:4" x14ac:dyDescent="0.25">
      <c r="A71" s="22">
        <v>29</v>
      </c>
      <c r="B71" s="23" t="s">
        <v>21</v>
      </c>
      <c r="C71" s="23" t="s">
        <v>19</v>
      </c>
      <c r="D71" s="28">
        <v>28864.55</v>
      </c>
    </row>
    <row r="72" spans="1:4" x14ac:dyDescent="0.25">
      <c r="A72" s="22">
        <v>30</v>
      </c>
      <c r="B72" s="23" t="s">
        <v>56</v>
      </c>
      <c r="C72" s="23" t="s">
        <v>19</v>
      </c>
      <c r="D72" s="28">
        <v>28864.55</v>
      </c>
    </row>
    <row r="73" spans="1:4" x14ac:dyDescent="0.25">
      <c r="A73" s="22">
        <v>31</v>
      </c>
      <c r="B73" s="23" t="s">
        <v>20</v>
      </c>
      <c r="C73" s="23" t="s">
        <v>19</v>
      </c>
      <c r="D73" s="28">
        <v>28864.55</v>
      </c>
    </row>
    <row r="74" spans="1:4" x14ac:dyDescent="0.25">
      <c r="A74" s="22">
        <v>32</v>
      </c>
      <c r="B74" s="23" t="s">
        <v>62</v>
      </c>
      <c r="C74" s="23" t="s">
        <v>19</v>
      </c>
      <c r="D74" s="28">
        <v>28864.55</v>
      </c>
    </row>
    <row r="75" spans="1:4" x14ac:dyDescent="0.25">
      <c r="A75" s="22">
        <v>33</v>
      </c>
      <c r="B75" s="23" t="s">
        <v>57</v>
      </c>
      <c r="C75" s="23" t="s">
        <v>19</v>
      </c>
      <c r="D75" s="28">
        <v>28864.55</v>
      </c>
    </row>
    <row r="76" spans="1:4" x14ac:dyDescent="0.25">
      <c r="A76" s="22">
        <v>34</v>
      </c>
      <c r="B76" s="23" t="s">
        <v>63</v>
      </c>
      <c r="C76" s="23" t="s">
        <v>19</v>
      </c>
      <c r="D76" s="28">
        <v>28864.55</v>
      </c>
    </row>
    <row r="77" spans="1:4" x14ac:dyDescent="0.25">
      <c r="A77" s="22">
        <v>35</v>
      </c>
      <c r="B77" s="23" t="s">
        <v>64</v>
      </c>
      <c r="C77" s="23" t="s">
        <v>19</v>
      </c>
      <c r="D77" s="28">
        <v>28864.55</v>
      </c>
    </row>
    <row r="78" spans="1:4" x14ac:dyDescent="0.25">
      <c r="A78" s="22">
        <v>36</v>
      </c>
      <c r="B78" s="23" t="s">
        <v>66</v>
      </c>
      <c r="C78" s="23" t="s">
        <v>19</v>
      </c>
      <c r="D78" s="28">
        <v>40940.9</v>
      </c>
    </row>
    <row r="79" spans="1:4" x14ac:dyDescent="0.25">
      <c r="A79" s="22">
        <v>37</v>
      </c>
      <c r="B79" s="23" t="s">
        <v>67</v>
      </c>
      <c r="C79" s="23" t="s">
        <v>19</v>
      </c>
      <c r="D79" s="28">
        <f>40940.9*2</f>
        <v>81881.8</v>
      </c>
    </row>
    <row r="80" spans="1:4" x14ac:dyDescent="0.25">
      <c r="A80" s="22">
        <v>38</v>
      </c>
      <c r="B80" s="23" t="s">
        <v>68</v>
      </c>
      <c r="C80" s="23" t="s">
        <v>19</v>
      </c>
      <c r="D80" s="28">
        <f>40940.9*2</f>
        <v>81881.8</v>
      </c>
    </row>
    <row r="81" spans="1:4" x14ac:dyDescent="0.25">
      <c r="A81" s="22">
        <v>39</v>
      </c>
      <c r="B81" s="23" t="s">
        <v>29</v>
      </c>
      <c r="C81" s="23" t="s">
        <v>19</v>
      </c>
      <c r="D81" s="28">
        <f>40940.9*2</f>
        <v>81881.8</v>
      </c>
    </row>
    <row r="82" spans="1:4" x14ac:dyDescent="0.25">
      <c r="A82" s="22">
        <v>40</v>
      </c>
      <c r="B82" s="23" t="s">
        <v>27</v>
      </c>
      <c r="C82" s="23" t="s">
        <v>19</v>
      </c>
      <c r="D82" s="28">
        <v>40940.9</v>
      </c>
    </row>
    <row r="83" spans="1:4" x14ac:dyDescent="0.25">
      <c r="A83" s="22">
        <v>41</v>
      </c>
      <c r="B83" s="23" t="s">
        <v>24</v>
      </c>
      <c r="C83" s="23" t="s">
        <v>19</v>
      </c>
      <c r="D83" s="28">
        <v>35924.9</v>
      </c>
    </row>
    <row r="84" spans="1:4" x14ac:dyDescent="0.25">
      <c r="A84" s="22">
        <v>42</v>
      </c>
      <c r="B84" s="23" t="s">
        <v>51</v>
      </c>
      <c r="C84" s="23" t="s">
        <v>19</v>
      </c>
      <c r="D84" s="28">
        <v>35924.9</v>
      </c>
    </row>
    <row r="85" spans="1:4" x14ac:dyDescent="0.25">
      <c r="A85" s="22">
        <v>43</v>
      </c>
      <c r="B85" s="23" t="s">
        <v>17</v>
      </c>
      <c r="C85" s="23" t="s">
        <v>19</v>
      </c>
      <c r="D85" s="28">
        <v>35924.9</v>
      </c>
    </row>
    <row r="86" spans="1:4" x14ac:dyDescent="0.25">
      <c r="A86" s="22">
        <v>44</v>
      </c>
      <c r="B86" s="23" t="s">
        <v>39</v>
      </c>
      <c r="C86" s="23" t="s">
        <v>19</v>
      </c>
      <c r="D86" s="28">
        <v>35924.9</v>
      </c>
    </row>
    <row r="87" spans="1:4" x14ac:dyDescent="0.25">
      <c r="A87" s="22">
        <v>45</v>
      </c>
      <c r="B87" s="23" t="s">
        <v>26</v>
      </c>
      <c r="C87" s="23" t="s">
        <v>19</v>
      </c>
      <c r="D87" s="28">
        <v>35924.9</v>
      </c>
    </row>
    <row r="88" spans="1:4" x14ac:dyDescent="0.25">
      <c r="A88" s="22">
        <v>46</v>
      </c>
      <c r="B88" s="23" t="s">
        <v>40</v>
      </c>
      <c r="C88" s="23" t="s">
        <v>19</v>
      </c>
      <c r="D88" s="28">
        <v>35924.9</v>
      </c>
    </row>
    <row r="89" spans="1:4" x14ac:dyDescent="0.25">
      <c r="A89" s="22">
        <v>47</v>
      </c>
      <c r="B89" s="23" t="s">
        <v>41</v>
      </c>
      <c r="C89" s="23" t="s">
        <v>19</v>
      </c>
      <c r="D89" s="28">
        <v>35924.9</v>
      </c>
    </row>
    <row r="90" spans="1:4" x14ac:dyDescent="0.25">
      <c r="A90" s="22">
        <v>48</v>
      </c>
      <c r="B90" s="23" t="s">
        <v>42</v>
      </c>
      <c r="C90" s="23" t="s">
        <v>19</v>
      </c>
      <c r="D90" s="28">
        <v>35924.9</v>
      </c>
    </row>
    <row r="91" spans="1:4" x14ac:dyDescent="0.25">
      <c r="A91" s="22">
        <v>49</v>
      </c>
      <c r="B91" s="23" t="s">
        <v>43</v>
      </c>
      <c r="C91" s="23" t="s">
        <v>19</v>
      </c>
      <c r="D91" s="28">
        <v>35924.9</v>
      </c>
    </row>
    <row r="92" spans="1:4" x14ac:dyDescent="0.25">
      <c r="A92" s="22">
        <v>50</v>
      </c>
      <c r="B92" s="23" t="s">
        <v>59</v>
      </c>
      <c r="C92" s="23" t="s">
        <v>19</v>
      </c>
      <c r="D92" s="28">
        <v>35924.9</v>
      </c>
    </row>
    <row r="93" spans="1:4" x14ac:dyDescent="0.25">
      <c r="A93" s="22">
        <v>51</v>
      </c>
      <c r="B93" s="23" t="s">
        <v>13</v>
      </c>
      <c r="C93" s="23" t="s">
        <v>19</v>
      </c>
      <c r="D93" s="28">
        <v>35924.9</v>
      </c>
    </row>
    <row r="94" spans="1:4" x14ac:dyDescent="0.25">
      <c r="A94" s="26">
        <v>52</v>
      </c>
      <c r="B94" s="23" t="s">
        <v>71</v>
      </c>
      <c r="C94" s="23" t="s">
        <v>19</v>
      </c>
      <c r="D94" s="28">
        <v>35924.9</v>
      </c>
    </row>
    <row r="95" spans="1:4" x14ac:dyDescent="0.25">
      <c r="A95" s="35" t="s">
        <v>76</v>
      </c>
      <c r="B95" s="36"/>
      <c r="C95" s="23"/>
      <c r="D95" s="30">
        <f>SUM(D43:D94)</f>
        <v>1957615.1299999992</v>
      </c>
    </row>
    <row r="96" spans="1:4" x14ac:dyDescent="0.25">
      <c r="A96" s="22">
        <v>1</v>
      </c>
      <c r="B96" s="23" t="s">
        <v>70</v>
      </c>
      <c r="C96" s="23" t="s">
        <v>19</v>
      </c>
      <c r="D96" s="28">
        <v>35924.9</v>
      </c>
    </row>
    <row r="97" spans="1:4" x14ac:dyDescent="0.25">
      <c r="A97" s="35" t="s">
        <v>74</v>
      </c>
      <c r="B97" s="36"/>
      <c r="C97" s="27"/>
      <c r="D97" s="29">
        <v>35924.9</v>
      </c>
    </row>
    <row r="98" spans="1:4" x14ac:dyDescent="0.25">
      <c r="A98" s="31" t="s">
        <v>75</v>
      </c>
      <c r="B98" s="32"/>
      <c r="C98" s="27"/>
      <c r="D98" s="30">
        <f>D97+D95+D42</f>
        <v>3643002.6199999987</v>
      </c>
    </row>
  </sheetData>
  <mergeCells count="6">
    <mergeCell ref="A98:B98"/>
    <mergeCell ref="D1:D2"/>
    <mergeCell ref="B3:C3"/>
    <mergeCell ref="A42:B42"/>
    <mergeCell ref="A95:B95"/>
    <mergeCell ref="A97:B97"/>
  </mergeCells>
  <pageMargins left="0.7" right="0.7" top="0.75" bottom="0.75" header="0.3" footer="0.3"/>
  <pageSetup paperSize="9" scale="9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7"/>
  <sheetViews>
    <sheetView topLeftCell="A30" workbookViewId="0">
      <selection activeCell="A3" sqref="A3:D55"/>
    </sheetView>
  </sheetViews>
  <sheetFormatPr defaultRowHeight="15" x14ac:dyDescent="0.25"/>
  <cols>
    <col min="1" max="1" width="9.140625" style="5"/>
    <col min="2" max="2" width="26.5703125" style="5" customWidth="1"/>
    <col min="3" max="3" width="28" style="5" customWidth="1"/>
    <col min="4" max="4" width="22.85546875" style="5" customWidth="1"/>
    <col min="5" max="16384" width="9.140625" style="5"/>
  </cols>
  <sheetData>
    <row r="1" spans="1:4" x14ac:dyDescent="0.25">
      <c r="A1" s="37" t="s">
        <v>18</v>
      </c>
      <c r="B1" s="37"/>
      <c r="C1" s="37"/>
      <c r="D1" s="37"/>
    </row>
    <row r="2" spans="1:4" x14ac:dyDescent="0.25">
      <c r="A2" s="6" t="s">
        <v>2</v>
      </c>
      <c r="B2" s="7" t="s">
        <v>0</v>
      </c>
      <c r="C2" s="7" t="s">
        <v>72</v>
      </c>
      <c r="D2" s="7" t="s">
        <v>1</v>
      </c>
    </row>
    <row r="3" spans="1:4" x14ac:dyDescent="0.25">
      <c r="A3" s="8">
        <v>1</v>
      </c>
      <c r="B3" s="9" t="s">
        <v>25</v>
      </c>
      <c r="C3" s="9" t="s">
        <v>19</v>
      </c>
      <c r="D3" s="10">
        <v>40940.9</v>
      </c>
    </row>
    <row r="4" spans="1:4" x14ac:dyDescent="0.25">
      <c r="A4" s="8">
        <v>2</v>
      </c>
      <c r="B4" s="9" t="s">
        <v>23</v>
      </c>
      <c r="C4" s="9" t="s">
        <v>19</v>
      </c>
      <c r="D4" s="10">
        <v>40940.9</v>
      </c>
    </row>
    <row r="5" spans="1:4" x14ac:dyDescent="0.25">
      <c r="A5" s="8">
        <v>3</v>
      </c>
      <c r="B5" s="9" t="s">
        <v>39</v>
      </c>
      <c r="C5" s="9" t="s">
        <v>19</v>
      </c>
      <c r="D5" s="10">
        <v>42175.47</v>
      </c>
    </row>
    <row r="6" spans="1:4" x14ac:dyDescent="0.25">
      <c r="A6" s="8">
        <v>4</v>
      </c>
      <c r="B6" s="9" t="s">
        <v>26</v>
      </c>
      <c r="C6" s="9" t="s">
        <v>19</v>
      </c>
      <c r="D6" s="10">
        <v>42175.47</v>
      </c>
    </row>
    <row r="7" spans="1:4" x14ac:dyDescent="0.25">
      <c r="A7" s="8">
        <v>5</v>
      </c>
      <c r="B7" s="9" t="s">
        <v>40</v>
      </c>
      <c r="C7" s="9" t="s">
        <v>19</v>
      </c>
      <c r="D7" s="10">
        <v>42175.47</v>
      </c>
    </row>
    <row r="8" spans="1:4" x14ac:dyDescent="0.25">
      <c r="A8" s="8">
        <v>6</v>
      </c>
      <c r="B8" s="9" t="s">
        <v>41</v>
      </c>
      <c r="C8" s="9" t="s">
        <v>19</v>
      </c>
      <c r="D8" s="10">
        <v>42175.47</v>
      </c>
    </row>
    <row r="9" spans="1:4" x14ac:dyDescent="0.25">
      <c r="A9" s="8">
        <v>7</v>
      </c>
      <c r="B9" s="9" t="s">
        <v>42</v>
      </c>
      <c r="C9" s="9" t="s">
        <v>19</v>
      </c>
      <c r="D9" s="10">
        <v>42175.47</v>
      </c>
    </row>
    <row r="10" spans="1:4" x14ac:dyDescent="0.25">
      <c r="A10" s="8">
        <v>8</v>
      </c>
      <c r="B10" s="9" t="s">
        <v>43</v>
      </c>
      <c r="C10" s="9" t="s">
        <v>19</v>
      </c>
      <c r="D10" s="10">
        <v>42175.47</v>
      </c>
    </row>
    <row r="11" spans="1:4" x14ac:dyDescent="0.25">
      <c r="A11" s="8">
        <v>9</v>
      </c>
      <c r="B11" s="9" t="s">
        <v>13</v>
      </c>
      <c r="C11" s="9" t="s">
        <v>19</v>
      </c>
      <c r="D11" s="10">
        <v>42175.47</v>
      </c>
    </row>
    <row r="12" spans="1:4" x14ac:dyDescent="0.25">
      <c r="A12" s="8">
        <v>10</v>
      </c>
      <c r="B12" s="9" t="s">
        <v>46</v>
      </c>
      <c r="C12" s="9" t="s">
        <v>19</v>
      </c>
      <c r="D12" s="10">
        <v>27849.25</v>
      </c>
    </row>
    <row r="13" spans="1:4" x14ac:dyDescent="0.25">
      <c r="A13" s="8">
        <v>11</v>
      </c>
      <c r="B13" s="9" t="s">
        <v>47</v>
      </c>
      <c r="C13" s="9" t="s">
        <v>19</v>
      </c>
      <c r="D13" s="10">
        <v>27849.25</v>
      </c>
    </row>
    <row r="14" spans="1:4" x14ac:dyDescent="0.25">
      <c r="A14" s="8">
        <v>12</v>
      </c>
      <c r="B14" s="9" t="s">
        <v>48</v>
      </c>
      <c r="C14" s="9" t="s">
        <v>19</v>
      </c>
      <c r="D14" s="10">
        <v>27849.25</v>
      </c>
    </row>
    <row r="15" spans="1:4" x14ac:dyDescent="0.25">
      <c r="A15" s="8">
        <v>13</v>
      </c>
      <c r="B15" s="9" t="s">
        <v>49</v>
      </c>
      <c r="C15" s="9" t="s">
        <v>19</v>
      </c>
      <c r="D15" s="10">
        <v>27849.25</v>
      </c>
    </row>
    <row r="16" spans="1:4" x14ac:dyDescent="0.25">
      <c r="A16" s="8">
        <v>14</v>
      </c>
      <c r="B16" s="9" t="s">
        <v>51</v>
      </c>
      <c r="C16" s="9" t="s">
        <v>19</v>
      </c>
      <c r="D16" s="10">
        <v>28006.55</v>
      </c>
    </row>
    <row r="17" spans="1:4" x14ac:dyDescent="0.25">
      <c r="A17" s="8">
        <v>15</v>
      </c>
      <c r="B17" s="9" t="s">
        <v>52</v>
      </c>
      <c r="C17" s="9" t="s">
        <v>19</v>
      </c>
      <c r="D17" s="10">
        <f>28006.55*2</f>
        <v>56013.1</v>
      </c>
    </row>
    <row r="18" spans="1:4" x14ac:dyDescent="0.25">
      <c r="A18" s="8">
        <v>16</v>
      </c>
      <c r="B18" s="9" t="s">
        <v>21</v>
      </c>
      <c r="C18" s="9" t="s">
        <v>19</v>
      </c>
      <c r="D18" s="10">
        <v>28006.55</v>
      </c>
    </row>
    <row r="19" spans="1:4" x14ac:dyDescent="0.25">
      <c r="A19" s="8">
        <v>17</v>
      </c>
      <c r="B19" s="9" t="s">
        <v>53</v>
      </c>
      <c r="C19" s="9" t="s">
        <v>19</v>
      </c>
      <c r="D19" s="10">
        <v>28006.55</v>
      </c>
    </row>
    <row r="20" spans="1:4" x14ac:dyDescent="0.25">
      <c r="A20" s="8">
        <v>18</v>
      </c>
      <c r="B20" s="9" t="s">
        <v>55</v>
      </c>
      <c r="C20" s="9" t="s">
        <v>19</v>
      </c>
      <c r="D20" s="10">
        <v>28104.36</v>
      </c>
    </row>
    <row r="21" spans="1:4" x14ac:dyDescent="0.25">
      <c r="A21" s="8">
        <v>19</v>
      </c>
      <c r="B21" s="9" t="s">
        <v>56</v>
      </c>
      <c r="C21" s="9" t="s">
        <v>19</v>
      </c>
      <c r="D21" s="10">
        <v>28104.36</v>
      </c>
    </row>
    <row r="22" spans="1:4" x14ac:dyDescent="0.25">
      <c r="A22" s="8">
        <v>20</v>
      </c>
      <c r="B22" s="9" t="s">
        <v>22</v>
      </c>
      <c r="C22" s="9" t="s">
        <v>19</v>
      </c>
      <c r="D22" s="10">
        <f>28104.36*2</f>
        <v>56208.72</v>
      </c>
    </row>
    <row r="23" spans="1:4" x14ac:dyDescent="0.25">
      <c r="A23" s="8">
        <v>21</v>
      </c>
      <c r="B23" s="9" t="s">
        <v>57</v>
      </c>
      <c r="C23" s="9" t="s">
        <v>19</v>
      </c>
      <c r="D23" s="10">
        <v>28104.36</v>
      </c>
    </row>
    <row r="24" spans="1:4" x14ac:dyDescent="0.25">
      <c r="A24" s="8">
        <v>22</v>
      </c>
      <c r="B24" s="9" t="s">
        <v>58</v>
      </c>
      <c r="C24" s="9" t="s">
        <v>19</v>
      </c>
      <c r="D24" s="10">
        <f>28104.36*2</f>
        <v>56208.72</v>
      </c>
    </row>
    <row r="25" spans="1:4" x14ac:dyDescent="0.25">
      <c r="A25" s="8">
        <v>23</v>
      </c>
      <c r="B25" s="9" t="s">
        <v>59</v>
      </c>
      <c r="C25" s="9" t="s">
        <v>19</v>
      </c>
      <c r="D25" s="10">
        <v>28104.36</v>
      </c>
    </row>
    <row r="26" spans="1:4" x14ac:dyDescent="0.25">
      <c r="A26" s="8">
        <v>24</v>
      </c>
      <c r="B26" s="9" t="s">
        <v>28</v>
      </c>
      <c r="C26" s="9" t="s">
        <v>19</v>
      </c>
      <c r="D26" s="10">
        <v>28104.36</v>
      </c>
    </row>
    <row r="27" spans="1:4" x14ac:dyDescent="0.25">
      <c r="A27" s="8">
        <v>25</v>
      </c>
      <c r="B27" s="9" t="s">
        <v>60</v>
      </c>
      <c r="C27" s="9" t="s">
        <v>19</v>
      </c>
      <c r="D27" s="10">
        <v>28864.55</v>
      </c>
    </row>
    <row r="28" spans="1:4" x14ac:dyDescent="0.25">
      <c r="A28" s="8">
        <v>26</v>
      </c>
      <c r="B28" s="9" t="s">
        <v>61</v>
      </c>
      <c r="C28" s="9" t="s">
        <v>19</v>
      </c>
      <c r="D28" s="10">
        <v>28864.55</v>
      </c>
    </row>
    <row r="29" spans="1:4" x14ac:dyDescent="0.25">
      <c r="A29" s="8">
        <v>27</v>
      </c>
      <c r="B29" s="9" t="s">
        <v>55</v>
      </c>
      <c r="C29" s="9" t="s">
        <v>19</v>
      </c>
      <c r="D29" s="10">
        <v>28864.55</v>
      </c>
    </row>
    <row r="30" spans="1:4" x14ac:dyDescent="0.25">
      <c r="A30" s="8">
        <v>28</v>
      </c>
      <c r="B30" s="9" t="s">
        <v>52</v>
      </c>
      <c r="C30" s="9" t="s">
        <v>19</v>
      </c>
      <c r="D30" s="10">
        <v>28864.55</v>
      </c>
    </row>
    <row r="31" spans="1:4" x14ac:dyDescent="0.25">
      <c r="A31" s="8">
        <v>29</v>
      </c>
      <c r="B31" s="9" t="s">
        <v>21</v>
      </c>
      <c r="C31" s="9" t="s">
        <v>19</v>
      </c>
      <c r="D31" s="10">
        <v>28864.55</v>
      </c>
    </row>
    <row r="32" spans="1:4" x14ac:dyDescent="0.25">
      <c r="A32" s="8">
        <v>30</v>
      </c>
      <c r="B32" s="9" t="s">
        <v>56</v>
      </c>
      <c r="C32" s="9" t="s">
        <v>19</v>
      </c>
      <c r="D32" s="10">
        <v>28864.55</v>
      </c>
    </row>
    <row r="33" spans="1:4" x14ac:dyDescent="0.25">
      <c r="A33" s="8">
        <v>31</v>
      </c>
      <c r="B33" s="9" t="s">
        <v>20</v>
      </c>
      <c r="C33" s="9" t="s">
        <v>19</v>
      </c>
      <c r="D33" s="10">
        <v>28864.55</v>
      </c>
    </row>
    <row r="34" spans="1:4" x14ac:dyDescent="0.25">
      <c r="A34" s="8">
        <v>32</v>
      </c>
      <c r="B34" s="9" t="s">
        <v>62</v>
      </c>
      <c r="C34" s="9" t="s">
        <v>19</v>
      </c>
      <c r="D34" s="10">
        <v>28864.55</v>
      </c>
    </row>
    <row r="35" spans="1:4" x14ac:dyDescent="0.25">
      <c r="A35" s="8">
        <v>33</v>
      </c>
      <c r="B35" s="9" t="s">
        <v>57</v>
      </c>
      <c r="C35" s="9" t="s">
        <v>19</v>
      </c>
      <c r="D35" s="10">
        <v>28864.55</v>
      </c>
    </row>
    <row r="36" spans="1:4" x14ac:dyDescent="0.25">
      <c r="A36" s="8">
        <v>34</v>
      </c>
      <c r="B36" s="9" t="s">
        <v>63</v>
      </c>
      <c r="C36" s="9" t="s">
        <v>19</v>
      </c>
      <c r="D36" s="10">
        <v>28864.55</v>
      </c>
    </row>
    <row r="37" spans="1:4" x14ac:dyDescent="0.25">
      <c r="A37" s="8">
        <v>35</v>
      </c>
      <c r="B37" s="9" t="s">
        <v>64</v>
      </c>
      <c r="C37" s="9" t="s">
        <v>19</v>
      </c>
      <c r="D37" s="10">
        <v>28864.55</v>
      </c>
    </row>
    <row r="38" spans="1:4" x14ac:dyDescent="0.25">
      <c r="A38" s="8">
        <v>36</v>
      </c>
      <c r="B38" s="9" t="s">
        <v>66</v>
      </c>
      <c r="C38" s="9" t="s">
        <v>19</v>
      </c>
      <c r="D38" s="10">
        <v>40940.9</v>
      </c>
    </row>
    <row r="39" spans="1:4" x14ac:dyDescent="0.25">
      <c r="A39" s="8">
        <v>37</v>
      </c>
      <c r="B39" s="9" t="s">
        <v>67</v>
      </c>
      <c r="C39" s="9" t="s">
        <v>19</v>
      </c>
      <c r="D39" s="10">
        <f>40940.9*2</f>
        <v>81881.8</v>
      </c>
    </row>
    <row r="40" spans="1:4" x14ac:dyDescent="0.25">
      <c r="A40" s="8">
        <v>38</v>
      </c>
      <c r="B40" s="9" t="s">
        <v>68</v>
      </c>
      <c r="C40" s="9" t="s">
        <v>19</v>
      </c>
      <c r="D40" s="10">
        <f>40940.9*2</f>
        <v>81881.8</v>
      </c>
    </row>
    <row r="41" spans="1:4" x14ac:dyDescent="0.25">
      <c r="A41" s="8">
        <v>39</v>
      </c>
      <c r="B41" s="9" t="s">
        <v>29</v>
      </c>
      <c r="C41" s="9" t="s">
        <v>19</v>
      </c>
      <c r="D41" s="10">
        <f>40940.9*2</f>
        <v>81881.8</v>
      </c>
    </row>
    <row r="42" spans="1:4" x14ac:dyDescent="0.25">
      <c r="A42" s="8">
        <v>40</v>
      </c>
      <c r="B42" s="9" t="s">
        <v>27</v>
      </c>
      <c r="C42" s="9" t="s">
        <v>19</v>
      </c>
      <c r="D42" s="10">
        <v>40940.9</v>
      </c>
    </row>
    <row r="43" spans="1:4" x14ac:dyDescent="0.25">
      <c r="A43" s="8">
        <v>41</v>
      </c>
      <c r="B43" s="9" t="s">
        <v>24</v>
      </c>
      <c r="C43" s="9" t="s">
        <v>19</v>
      </c>
      <c r="D43" s="10">
        <v>35924.9</v>
      </c>
    </row>
    <row r="44" spans="1:4" x14ac:dyDescent="0.25">
      <c r="A44" s="8">
        <v>42</v>
      </c>
      <c r="B44" s="9" t="s">
        <v>51</v>
      </c>
      <c r="C44" s="9" t="s">
        <v>19</v>
      </c>
      <c r="D44" s="10">
        <v>35924.9</v>
      </c>
    </row>
    <row r="45" spans="1:4" x14ac:dyDescent="0.25">
      <c r="A45" s="8">
        <v>43</v>
      </c>
      <c r="B45" s="9" t="s">
        <v>17</v>
      </c>
      <c r="C45" s="9" t="s">
        <v>19</v>
      </c>
      <c r="D45" s="10">
        <v>35924.9</v>
      </c>
    </row>
    <row r="46" spans="1:4" x14ac:dyDescent="0.25">
      <c r="A46" s="8">
        <v>44</v>
      </c>
      <c r="B46" s="9" t="s">
        <v>39</v>
      </c>
      <c r="C46" s="9" t="s">
        <v>19</v>
      </c>
      <c r="D46" s="10">
        <v>35924.9</v>
      </c>
    </row>
    <row r="47" spans="1:4" x14ac:dyDescent="0.25">
      <c r="A47" s="8">
        <v>45</v>
      </c>
      <c r="B47" s="9" t="s">
        <v>26</v>
      </c>
      <c r="C47" s="9" t="s">
        <v>19</v>
      </c>
      <c r="D47" s="10">
        <v>35924.9</v>
      </c>
    </row>
    <row r="48" spans="1:4" x14ac:dyDescent="0.25">
      <c r="A48" s="8">
        <v>46</v>
      </c>
      <c r="B48" s="9" t="s">
        <v>40</v>
      </c>
      <c r="C48" s="9" t="s">
        <v>19</v>
      </c>
      <c r="D48" s="10">
        <v>35924.9</v>
      </c>
    </row>
    <row r="49" spans="1:4" x14ac:dyDescent="0.25">
      <c r="A49" s="8">
        <v>47</v>
      </c>
      <c r="B49" s="9" t="s">
        <v>41</v>
      </c>
      <c r="C49" s="9" t="s">
        <v>19</v>
      </c>
      <c r="D49" s="10">
        <v>35924.9</v>
      </c>
    </row>
    <row r="50" spans="1:4" x14ac:dyDescent="0.25">
      <c r="A50" s="8">
        <v>48</v>
      </c>
      <c r="B50" s="9" t="s">
        <v>42</v>
      </c>
      <c r="C50" s="9" t="s">
        <v>19</v>
      </c>
      <c r="D50" s="10">
        <v>35924.9</v>
      </c>
    </row>
    <row r="51" spans="1:4" x14ac:dyDescent="0.25">
      <c r="A51" s="8">
        <v>49</v>
      </c>
      <c r="B51" s="9" t="s">
        <v>43</v>
      </c>
      <c r="C51" s="9" t="s">
        <v>19</v>
      </c>
      <c r="D51" s="10">
        <v>35924.9</v>
      </c>
    </row>
    <row r="52" spans="1:4" x14ac:dyDescent="0.25">
      <c r="A52" s="8">
        <v>50</v>
      </c>
      <c r="B52" s="9" t="s">
        <v>59</v>
      </c>
      <c r="C52" s="9" t="s">
        <v>19</v>
      </c>
      <c r="D52" s="10">
        <v>35924.9</v>
      </c>
    </row>
    <row r="53" spans="1:4" x14ac:dyDescent="0.25">
      <c r="A53" s="8">
        <v>51</v>
      </c>
      <c r="B53" s="9" t="s">
        <v>13</v>
      </c>
      <c r="C53" s="9" t="s">
        <v>19</v>
      </c>
      <c r="D53" s="10">
        <v>35924.9</v>
      </c>
    </row>
    <row r="54" spans="1:4" x14ac:dyDescent="0.25">
      <c r="A54" s="12">
        <v>52</v>
      </c>
      <c r="B54" s="9" t="s">
        <v>71</v>
      </c>
      <c r="C54" s="9" t="s">
        <v>19</v>
      </c>
      <c r="D54" s="10">
        <v>35924.9</v>
      </c>
    </row>
    <row r="55" spans="1:4" x14ac:dyDescent="0.25">
      <c r="A55" s="9"/>
      <c r="B55" s="11" t="s">
        <v>3</v>
      </c>
      <c r="C55" s="9"/>
      <c r="D55" s="13">
        <f>SUM(D3:D54)</f>
        <v>1957615.1299999992</v>
      </c>
    </row>
    <row r="57" spans="1:4" x14ac:dyDescent="0.25">
      <c r="A57" s="5" t="s">
        <v>5</v>
      </c>
      <c r="C57" s="5" t="s">
        <v>6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"/>
  <sheetViews>
    <sheetView workbookViewId="0">
      <selection activeCell="A3" sqref="A3:D4"/>
    </sheetView>
  </sheetViews>
  <sheetFormatPr defaultRowHeight="15" x14ac:dyDescent="0.25"/>
  <cols>
    <col min="1" max="1" width="9.140625" style="1"/>
    <col min="2" max="2" width="24.140625" style="1" customWidth="1"/>
    <col min="3" max="3" width="20.7109375" style="1" customWidth="1"/>
    <col min="4" max="4" width="22.140625" style="1" customWidth="1"/>
    <col min="5" max="16384" width="9.140625" style="1"/>
  </cols>
  <sheetData>
    <row r="1" spans="1:4" x14ac:dyDescent="0.25">
      <c r="A1" s="38" t="s">
        <v>18</v>
      </c>
      <c r="B1" s="38"/>
      <c r="C1" s="38"/>
      <c r="D1" s="38"/>
    </row>
    <row r="2" spans="1:4" x14ac:dyDescent="0.25">
      <c r="A2" s="2" t="s">
        <v>2</v>
      </c>
      <c r="B2" s="3" t="s">
        <v>0</v>
      </c>
      <c r="C2" s="3" t="s">
        <v>72</v>
      </c>
      <c r="D2" s="3" t="s">
        <v>1</v>
      </c>
    </row>
    <row r="3" spans="1:4" x14ac:dyDescent="0.25">
      <c r="A3" s="14">
        <v>1</v>
      </c>
      <c r="B3" s="4" t="s">
        <v>70</v>
      </c>
      <c r="C3" s="4" t="s">
        <v>19</v>
      </c>
      <c r="D3" s="15">
        <v>35924.9</v>
      </c>
    </row>
    <row r="4" spans="1:4" x14ac:dyDescent="0.25">
      <c r="A4" s="14"/>
      <c r="B4" s="4" t="s">
        <v>3</v>
      </c>
      <c r="C4" s="4"/>
      <c r="D4" s="15">
        <v>35924.9</v>
      </c>
    </row>
    <row r="5" spans="1:4" x14ac:dyDescent="0.25">
      <c r="D5" s="16"/>
    </row>
    <row r="6" spans="1:4" x14ac:dyDescent="0.25">
      <c r="A6" s="1" t="s">
        <v>5</v>
      </c>
      <c r="C6" s="1" t="s">
        <v>6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Лист2</vt:lpstr>
      <vt:lpstr>Лист3</vt:lpstr>
      <vt:lpstr>Лист4</vt:lpstr>
      <vt:lpstr>Лист2!Область_друку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2022-11-18T12:01:53Z</dcterms:modified>
</cp:coreProperties>
</file>