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15" activeTab="2"/>
  </bookViews>
  <sheets>
    <sheet name="капремонт УМГ" sheetId="1" r:id="rId1"/>
    <sheet name="капремонт УБІ" sheetId="2" r:id="rId2"/>
    <sheet name="статутний капітал" sheetId="3" r:id="rId3"/>
  </sheets>
  <definedNames>
    <definedName name="_xlnm.Print_Area" localSheetId="1">'капремонт УБІ'!$A$1:$C$13</definedName>
    <definedName name="_xlnm.Print_Area" localSheetId="2">'статутний капітал'!$A$1:$E$22</definedName>
  </definedNames>
  <calcPr fullCalcOnLoad="1"/>
</workbook>
</file>

<file path=xl/sharedStrings.xml><?xml version="1.0" encoding="utf-8"?>
<sst xmlns="http://schemas.openxmlformats.org/spreadsheetml/2006/main" count="73" uniqueCount="70">
  <si>
    <t>Всього</t>
  </si>
  <si>
    <t>Капітальний ремонт ЗОШ № 3 по вул. Миру, 17 в м. Мукачево. Коригування</t>
  </si>
  <si>
    <t>грн.</t>
  </si>
  <si>
    <t>Обсяг видатків бюджету розвитку, які спрямовуються на будівництво об'єкта у бюджетному періоді, гривень</t>
  </si>
  <si>
    <t>Капітальний ремонт тротуарів по вул. Берегівська-об'їздна у м.Мукачево</t>
  </si>
  <si>
    <t>Капітальний ремонт внутріквартальних проїздів по вул. Франка Івана, 144,148 у м. Мукачево</t>
  </si>
  <si>
    <t>Капітальний ремонт внутріквартального проїзду по вул. І.Зріні, 174, 176 у м. Мукачево</t>
  </si>
  <si>
    <t>Капітальний ремонт внутріквартального проїзду по вул. Окружна,32 у м.Мукачево</t>
  </si>
  <si>
    <t>Титульний план капітального ремонту Мукачівської міської територіальної громади на 2023рік згідно «Програми капітального ремонту  Мукачівської міської територіальної громади на 2022-2024 роки»</t>
  </si>
  <si>
    <t>Капітальний ремонт даху (проведення робіт з підготовки до опалювального сезону та здійснення заходів з енергозбереження) Нижньокоропецького ЗДО по вул. Вербицького Сергія, 6 в с. Нижній Коропець Мукачівської міської територіальної громади. Коригування</t>
  </si>
  <si>
    <t>Капітальний ремонт  (проведення робіт з підготовки до опалювального сезону та здійснення заходів з енергозбереження) системи опалення, водопостачання, каналізації та санвузлів ДНЗ № 29 по вул.Зріні Ілони, 11 в м.Мукачево. Коригування</t>
  </si>
  <si>
    <t>Капітальний ремонт даху (проведення робіт з підготовки до опалювального сезону та здійснення заходів з енергозбереження)  ДНЗ № 16 по вул. Окружна, 30 в м.Мукачево. Коригування</t>
  </si>
  <si>
    <t>Капітальний ремонт  (проведення робіт з підготовки до опалювального сезону та здійснення заходів з енергозбереження) системи опалення, вентиляції, водопостачання, каналізації та приміщень санвузлів СШ № 16 по вул. Шевченка Тараса, 68 в м. Мукачево. Коригування</t>
  </si>
  <si>
    <t>Капітальний ремонт внутріквартальних проїздів по вул. Росвигівська, 24,34,36,38 та вул. Митрополита Володимира,8,10,14 у м.Мукачево</t>
  </si>
  <si>
    <t>Загальна вартість об'єктів будівництва</t>
  </si>
  <si>
    <t>№ п/п</t>
  </si>
  <si>
    <t>Розрахунок до бюджету на виконання робіт по капітальному ремонту обєктів благоустрою на 2023 рік по управлінню міського господарства Мукачівської міської ради по Програмі блогоустрою території Мукачівської міської територіальної громади  на 2022-2024 роки в новій редакції</t>
  </si>
  <si>
    <t>Назва об'єктів відповідно до проектно-кошторисної документації тощо</t>
  </si>
  <si>
    <t>Капітальний ремонт вул. Підгородська (на ділянці від вул.Бабича Олександра до будинку №43), вул. Загоскіна Михайла (на ділянці від вул.Поневача Юлія до будинку №31), вул. Павлюка Олександра (на ділянці від вул.Поневача Юлія до будинку №37), вул. Поневача Юлія у м.Мукачево</t>
  </si>
  <si>
    <t xml:space="preserve">Додаток до пояснювальної записки </t>
  </si>
  <si>
    <t>Будівництво водопровідно-каналізаційної мережі по вул.Пряшівська (завод Флекс)</t>
  </si>
  <si>
    <t>Перелік заходів, які планується виконати згідно Програми реформування та підтримки водопровідного та каналізаційного господарства на території Мукачівської міської  територіальної громади на 2022-2024 роки в новій редакції по напрямку "Внески до статутного капіталу комунального підприємства" (одержувач коштів КП "Міськводоканал" Мукачівської міської ради)</t>
  </si>
  <si>
    <t>Капітальний ремонт вул. Лобачевського Миколи, вул. Вакуленчука Григорія, вул. Павловича Олександра, вул. Шишкова В'ячеслава, вул. Ставровського-Попрадова Юлія, вул. Затишна у м.Мукачево</t>
  </si>
  <si>
    <t xml:space="preserve">Капітальний ремонт внутріквартальних проїздів по вул. Набережна Незалежності, 1, 1А (Мічуріна Івана) у м. Мукачево" (коригування) </t>
  </si>
  <si>
    <t>№</t>
  </si>
  <si>
    <t xml:space="preserve"> з/п</t>
  </si>
  <si>
    <t>Придбання обладнання, спецтехніки</t>
  </si>
  <si>
    <t>Кіль- кість</t>
  </si>
  <si>
    <t>Вартість за одиницю</t>
  </si>
  <si>
    <t xml:space="preserve">Очікувана вартість тис.грн., </t>
  </si>
  <si>
    <t>1.</t>
  </si>
  <si>
    <t xml:space="preserve">Закупка спецтранспорту Екскаватор </t>
  </si>
  <si>
    <t>2.</t>
  </si>
  <si>
    <t xml:space="preserve">Закупівля спецтехніки для аварійно-ремонтної бригади водопровідних та каналізаційних мереж «Аварійно ремонтний автомобіль» </t>
  </si>
  <si>
    <t>3.</t>
  </si>
  <si>
    <t>Закупівля спецтехніки «Вантажний бортовий автомобіль з маніпулятором»</t>
  </si>
  <si>
    <t>4.</t>
  </si>
  <si>
    <t xml:space="preserve">Закупівля спецтехніки «Причіп двовісний, самоскидний» </t>
  </si>
  <si>
    <t>5.</t>
  </si>
  <si>
    <t>Закупівля підвищувальної насосної станції, водозабір «Окружна»</t>
  </si>
  <si>
    <t>6.</t>
  </si>
  <si>
    <t>Закупівля підвищувальної насосної станції ІІ-го підйому, водозабір «Росвигово»</t>
  </si>
  <si>
    <t>2 000,0</t>
  </si>
  <si>
    <t>7.</t>
  </si>
  <si>
    <t>Закупівля насосного обладнання КНС №10</t>
  </si>
  <si>
    <t>8.</t>
  </si>
  <si>
    <t>Закупівля підвищувальної насосної станції ІІ-го підйому, водозабір «Кольчино»</t>
  </si>
  <si>
    <t>4 300,0</t>
  </si>
  <si>
    <t>9.</t>
  </si>
  <si>
    <t>Закупівля канального грабельного обладнання для КОС</t>
  </si>
  <si>
    <t>10.</t>
  </si>
  <si>
    <t>Закупівля насосного обладнання для КНС №7</t>
  </si>
  <si>
    <t>11.</t>
  </si>
  <si>
    <t xml:space="preserve">Закупівля насосного обладнання для каналізаційних насосних станцій КНС №3,№4,№5,№6,№8, №9. Обладнання в комплекті: запірна арматура, електродвигун з насосом, КВП </t>
  </si>
  <si>
    <t>1 800,0</t>
  </si>
  <si>
    <t>12.</t>
  </si>
  <si>
    <t xml:space="preserve">Закупівля обладнання для обліку едектроенергії. Автоматизована система комерційного обліку  електричної енергії АСКОЕ </t>
  </si>
  <si>
    <t>1 300,0</t>
  </si>
  <si>
    <t>13.</t>
  </si>
  <si>
    <t xml:space="preserve">Закупівля обладнання для очистки питних вод (Система знезалізнення води з видаленням марганцю) на водозаборі «Окружна» за адресою: вул.Набережна Незалежності, 7В в м.Мукачво </t>
  </si>
  <si>
    <t>6 800,0</t>
  </si>
  <si>
    <t>14.</t>
  </si>
  <si>
    <t>10 000,0</t>
  </si>
  <si>
    <t>15.</t>
  </si>
  <si>
    <t>Реконструкція зовнішніх мереж водовідведення та водопостачання по вул.Героїв Гостомеля (колишня Грибоєдова Олександра м-н Борок-телеп)</t>
  </si>
  <si>
    <t>19 912,4</t>
  </si>
  <si>
    <t>16.</t>
  </si>
  <si>
    <t xml:space="preserve">Закупівля спецтехніки трактор </t>
  </si>
  <si>
    <t>Всього:</t>
  </si>
  <si>
    <t>2023 рік</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</si>
</sst>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00_ ;[Red]\-#,##0.00\ "/>
    <numFmt numFmtId="183" formatCode="_-* #,##0.00\ _₽_-;\-* #,##0.00\ _₽_-;_-* \-??\ _₽_-;_-@_-"/>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 numFmtId="189" formatCode="&quot;Так&quot;;&quot;Так&quot;;&quot;Ні&quot;"/>
    <numFmt numFmtId="190" formatCode="&quot;True&quot;;&quot;True&quot;;&quot;False&quot;"/>
    <numFmt numFmtId="191" formatCode="&quot;Увімк&quot;;&quot;Увімк&quot;;&quot;Вимк&quot;"/>
    <numFmt numFmtId="192" formatCode="[$¥€-2]\ ###,000_);[Red]\([$€-2]\ ###,000\)"/>
  </numFmts>
  <fonts count="59">
    <font>
      <sz val="11"/>
      <color theme="1"/>
      <name val="Calibri"/>
      <family val="2"/>
    </font>
    <font>
      <sz val="11"/>
      <color indexed="8"/>
      <name val="Calibri"/>
      <family val="2"/>
    </font>
    <font>
      <sz val="10"/>
      <name val="Arial Cyr"/>
      <family val="0"/>
    </font>
    <font>
      <sz val="12"/>
      <name val="Times New Roman"/>
      <family val="1"/>
    </font>
    <font>
      <sz val="14"/>
      <color indexed="8"/>
      <name val="Times New Roman"/>
      <family val="1"/>
    </font>
    <font>
      <b/>
      <sz val="14"/>
      <name val="Times New Roman"/>
      <family val="1"/>
    </font>
    <font>
      <sz val="14"/>
      <name val="Times New Roman"/>
      <family val="1"/>
    </font>
    <font>
      <b/>
      <sz val="14"/>
      <color indexed="8"/>
      <name val="Times New Roman"/>
      <family val="1"/>
    </font>
    <font>
      <sz val="11"/>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2"/>
      <color indexed="8"/>
      <name val="Times New Roman"/>
      <family val="1"/>
    </font>
    <font>
      <sz val="12"/>
      <color indexed="8"/>
      <name val="Times New Roman"/>
      <family val="1"/>
    </font>
    <font>
      <sz val="12"/>
      <color indexed="10"/>
      <name val="Calibri"/>
      <family val="2"/>
    </font>
    <font>
      <sz val="12"/>
      <name val="Calibri"/>
      <family val="2"/>
    </font>
    <font>
      <sz val="14"/>
      <color indexed="10"/>
      <name val="Calibri"/>
      <family val="2"/>
    </font>
    <font>
      <sz val="11"/>
      <name val="Calibri"/>
      <family val="2"/>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1"/>
      <color theme="1"/>
      <name val="Times New Roman"/>
      <family val="1"/>
    </font>
    <font>
      <b/>
      <sz val="12"/>
      <color theme="1"/>
      <name val="Times New Roman"/>
      <family val="1"/>
    </font>
    <font>
      <sz val="12"/>
      <color theme="1"/>
      <name val="Times New Roman"/>
      <family val="1"/>
    </font>
    <font>
      <sz val="12"/>
      <color rgb="FFFF0000"/>
      <name val="Calibri"/>
      <family val="2"/>
    </font>
    <font>
      <sz val="11"/>
      <color rgb="FF000000"/>
      <name val="Times New Roman"/>
      <family val="1"/>
    </font>
    <font>
      <sz val="14"/>
      <color rgb="FFFF0000"/>
      <name val="Calibri"/>
      <family val="2"/>
    </font>
    <font>
      <sz val="12"/>
      <color rgb="FF000000"/>
      <name val="Times New Roman"/>
      <family val="1"/>
    </font>
    <font>
      <b/>
      <sz val="11"/>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color rgb="FF000000"/>
      </left>
      <right>
        <color indexed="63"/>
      </right>
      <top style="medium">
        <color rgb="FF000000"/>
      </top>
      <bottom>
        <color indexed="63"/>
      </bottom>
    </border>
    <border>
      <left style="medium">
        <color rgb="FF000000"/>
      </left>
      <right>
        <color indexed="63"/>
      </right>
      <top>
        <color indexed="63"/>
      </top>
      <bottom style="medium">
        <color rgb="FF000000"/>
      </bottom>
    </border>
    <border>
      <left style="medium">
        <color rgb="FF000000"/>
      </left>
      <right style="medium"/>
      <top style="medium">
        <color rgb="FF000000"/>
      </top>
      <bottom style="medium">
        <color rgb="FF000000"/>
      </bottom>
    </border>
    <border>
      <left style="medium">
        <color rgb="FF000000"/>
      </left>
      <right style="medium"/>
      <top>
        <color indexed="63"/>
      </top>
      <bottom>
        <color indexed="63"/>
      </bottom>
    </border>
    <border>
      <left style="medium">
        <color rgb="FF000000"/>
      </left>
      <right>
        <color indexed="63"/>
      </right>
      <top style="medium">
        <color rgb="FF000000"/>
      </top>
      <bottom style="medium">
        <color rgb="FF000000"/>
      </bottom>
    </border>
    <border>
      <left style="medium">
        <color rgb="FF000000"/>
      </left>
      <right style="medium"/>
      <top>
        <color indexed="63"/>
      </top>
      <bottom style="medium">
        <color rgb="FF000000"/>
      </bottom>
    </border>
    <border>
      <left style="thin"/>
      <right>
        <color indexed="63"/>
      </right>
      <top style="thin"/>
      <bottom style="thin"/>
    </border>
    <border>
      <left>
        <color indexed="63"/>
      </left>
      <right style="thin"/>
      <top style="thin"/>
      <bottom style="thin"/>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80" fontId="0" fillId="0" borderId="0" applyFont="0" applyFill="0" applyBorder="0" applyAlignment="0" applyProtection="0"/>
    <xf numFmtId="17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lignment/>
      <protection/>
    </xf>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2"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3" fontId="1" fillId="0" borderId="0" applyFill="0" applyBorder="0" applyAlignment="0" applyProtection="0"/>
    <xf numFmtId="183" fontId="1" fillId="0" borderId="0" applyFill="0" applyBorder="0" applyAlignment="0" applyProtection="0"/>
    <xf numFmtId="183" fontId="1" fillId="0" borderId="0" applyFill="0" applyBorder="0" applyAlignment="0" applyProtection="0"/>
    <xf numFmtId="183" fontId="1" fillId="0" borderId="0" applyFill="0" applyBorder="0" applyAlignment="0" applyProtection="0"/>
    <xf numFmtId="183" fontId="1" fillId="0" borderId="0" applyFill="0" applyBorder="0" applyAlignment="0" applyProtection="0"/>
    <xf numFmtId="183" fontId="1" fillId="0" borderId="0" applyFill="0" applyBorder="0" applyAlignment="0" applyProtection="0"/>
    <xf numFmtId="183" fontId="1" fillId="0" borderId="0" applyFill="0" applyBorder="0" applyAlignment="0" applyProtection="0"/>
    <xf numFmtId="183" fontId="1" fillId="0" borderId="0" applyFill="0" applyBorder="0" applyAlignment="0" applyProtection="0"/>
    <xf numFmtId="0" fontId="49" fillId="32" borderId="0" applyNumberFormat="0" applyBorder="0" applyAlignment="0" applyProtection="0"/>
  </cellStyleXfs>
  <cellXfs count="59">
    <xf numFmtId="0" fontId="0" fillId="0" borderId="0" xfId="0" applyFont="1" applyAlignment="1">
      <alignment/>
    </xf>
    <xf numFmtId="0" fontId="0" fillId="0" borderId="0" xfId="0" applyFill="1" applyAlignment="1">
      <alignment horizontal="center" vertical="top"/>
    </xf>
    <xf numFmtId="182" fontId="0" fillId="0" borderId="0" xfId="0" applyNumberFormat="1" applyFill="1" applyAlignment="1">
      <alignment horizontal="center" vertical="center"/>
    </xf>
    <xf numFmtId="0" fontId="0" fillId="0" borderId="0" xfId="0" applyFill="1" applyAlignment="1">
      <alignment/>
    </xf>
    <xf numFmtId="0" fontId="50" fillId="0" borderId="0" xfId="0" applyFont="1" applyAlignment="1">
      <alignment horizontal="center"/>
    </xf>
    <xf numFmtId="0" fontId="0" fillId="33" borderId="0" xfId="0" applyFill="1" applyAlignment="1">
      <alignment/>
    </xf>
    <xf numFmtId="182" fontId="51" fillId="0" borderId="0" xfId="0" applyNumberFormat="1" applyFont="1" applyFill="1" applyAlignment="1">
      <alignment horizontal="center" vertical="center"/>
    </xf>
    <xf numFmtId="0" fontId="52" fillId="0" borderId="0" xfId="0" applyFont="1" applyFill="1" applyAlignment="1">
      <alignment horizontal="center" wrapText="1"/>
    </xf>
    <xf numFmtId="182" fontId="53" fillId="0" borderId="0" xfId="0" applyNumberFormat="1" applyFont="1" applyFill="1" applyAlignment="1">
      <alignment horizontal="center" vertical="center"/>
    </xf>
    <xf numFmtId="0" fontId="6" fillId="0" borderId="0" xfId="53" applyFont="1">
      <alignment/>
      <protection/>
    </xf>
    <xf numFmtId="49" fontId="6" fillId="0" borderId="0" xfId="53" applyNumberFormat="1" applyFont="1">
      <alignment/>
      <protection/>
    </xf>
    <xf numFmtId="4" fontId="6" fillId="0" borderId="0" xfId="53" applyNumberFormat="1" applyFont="1">
      <alignment/>
      <protection/>
    </xf>
    <xf numFmtId="0" fontId="6" fillId="33" borderId="0" xfId="53" applyFont="1" applyFill="1">
      <alignment/>
      <protection/>
    </xf>
    <xf numFmtId="1" fontId="6" fillId="34" borderId="10" xfId="55" applyNumberFormat="1" applyFont="1" applyFill="1" applyBorder="1" applyAlignment="1">
      <alignment horizontal="left" vertical="center" wrapText="1"/>
      <protection/>
    </xf>
    <xf numFmtId="4" fontId="5" fillId="33" borderId="10" xfId="53" applyNumberFormat="1" applyFont="1" applyFill="1" applyBorder="1" applyAlignment="1">
      <alignment horizontal="center" vertical="center" wrapText="1"/>
      <protection/>
    </xf>
    <xf numFmtId="4" fontId="5" fillId="33" borderId="10" xfId="53" applyNumberFormat="1" applyFont="1" applyFill="1" applyBorder="1" applyAlignment="1">
      <alignment horizontal="right" vertical="center"/>
      <protection/>
    </xf>
    <xf numFmtId="1" fontId="4" fillId="34" borderId="10" xfId="55" applyNumberFormat="1" applyFont="1" applyFill="1" applyBorder="1" applyAlignment="1" applyProtection="1">
      <alignment horizontal="center" vertical="center" wrapText="1"/>
      <protection/>
    </xf>
    <xf numFmtId="4" fontId="5" fillId="33" borderId="10" xfId="53" applyNumberFormat="1" applyFont="1" applyFill="1" applyBorder="1" applyAlignment="1">
      <alignment horizontal="right" vertical="center" wrapText="1"/>
      <protection/>
    </xf>
    <xf numFmtId="0" fontId="6" fillId="33" borderId="10" xfId="53" applyFont="1" applyFill="1" applyBorder="1" applyAlignment="1">
      <alignment horizontal="center" vertical="center"/>
      <protection/>
    </xf>
    <xf numFmtId="0" fontId="54" fillId="0" borderId="10" xfId="0" applyFont="1" applyFill="1" applyBorder="1" applyAlignment="1">
      <alignment horizontal="center" vertical="top"/>
    </xf>
    <xf numFmtId="0" fontId="55" fillId="33" borderId="10" xfId="48" applyFont="1" applyFill="1" applyBorder="1" applyAlignment="1">
      <alignment horizontal="left" vertical="center" wrapText="1"/>
      <protection/>
    </xf>
    <xf numFmtId="182" fontId="3" fillId="33" borderId="10" xfId="0" applyNumberFormat="1" applyFont="1" applyFill="1" applyBorder="1" applyAlignment="1">
      <alignment horizontal="center" vertical="center"/>
    </xf>
    <xf numFmtId="0" fontId="8" fillId="35" borderId="10" xfId="0" applyFont="1" applyFill="1" applyBorder="1" applyAlignment="1">
      <alignment vertical="top" wrapText="1"/>
    </xf>
    <xf numFmtId="0" fontId="8" fillId="36" borderId="10" xfId="0" applyFont="1" applyFill="1" applyBorder="1" applyAlignment="1">
      <alignment vertical="top" wrapText="1"/>
    </xf>
    <xf numFmtId="0" fontId="8" fillId="33" borderId="10" xfId="60" applyFont="1" applyFill="1" applyBorder="1" applyAlignment="1">
      <alignment vertical="top" wrapText="1"/>
      <protection/>
    </xf>
    <xf numFmtId="0" fontId="30" fillId="0" borderId="10" xfId="0" applyFont="1" applyFill="1" applyBorder="1" applyAlignment="1">
      <alignment horizontal="center" vertical="top"/>
    </xf>
    <xf numFmtId="0" fontId="9" fillId="0" borderId="10" xfId="0" applyFont="1" applyFill="1" applyBorder="1" applyAlignment="1">
      <alignment/>
    </xf>
    <xf numFmtId="182" fontId="9" fillId="0" borderId="10" xfId="0" applyNumberFormat="1" applyFont="1" applyFill="1" applyBorder="1" applyAlignment="1">
      <alignment horizontal="center" vertical="center"/>
    </xf>
    <xf numFmtId="4" fontId="5" fillId="33" borderId="10" xfId="53" applyNumberFormat="1" applyFont="1" applyFill="1" applyBorder="1" applyAlignment="1">
      <alignment vertical="center"/>
      <protection/>
    </xf>
    <xf numFmtId="0" fontId="48" fillId="0" borderId="0" xfId="0" applyFont="1" applyAlignment="1">
      <alignment/>
    </xf>
    <xf numFmtId="0" fontId="56" fillId="0" borderId="0" xfId="0" applyFont="1" applyAlignment="1">
      <alignment/>
    </xf>
    <xf numFmtId="0" fontId="9" fillId="0" borderId="0" xfId="0" applyFont="1" applyAlignment="1">
      <alignment horizontal="center" vertical="center"/>
    </xf>
    <xf numFmtId="0" fontId="55" fillId="37" borderId="11" xfId="0" applyFont="1" applyFill="1" applyBorder="1" applyAlignment="1">
      <alignment horizontal="center" vertical="center" wrapText="1"/>
    </xf>
    <xf numFmtId="0" fontId="55" fillId="37" borderId="12" xfId="0" applyFont="1" applyFill="1" applyBorder="1" applyAlignment="1">
      <alignment horizontal="center" vertical="center" wrapText="1"/>
    </xf>
    <xf numFmtId="0" fontId="8" fillId="37" borderId="13" xfId="0" applyFont="1" applyFill="1" applyBorder="1" applyAlignment="1">
      <alignment horizontal="center" vertical="center" wrapText="1"/>
    </xf>
    <xf numFmtId="0" fontId="8" fillId="37" borderId="14" xfId="0" applyFont="1" applyFill="1" applyBorder="1" applyAlignment="1">
      <alignment horizontal="center" vertical="center" wrapText="1"/>
    </xf>
    <xf numFmtId="0" fontId="55" fillId="37" borderId="12" xfId="0" applyFont="1" applyFill="1" applyBorder="1" applyAlignment="1">
      <alignment horizontal="left" vertical="center" wrapText="1"/>
    </xf>
    <xf numFmtId="0" fontId="57" fillId="37" borderId="12" xfId="0" applyFont="1" applyFill="1" applyBorder="1" applyAlignment="1">
      <alignment horizontal="left" vertical="center" wrapText="1"/>
    </xf>
    <xf numFmtId="0" fontId="57" fillId="37" borderId="12" xfId="0" applyFont="1" applyFill="1" applyBorder="1" applyAlignment="1">
      <alignment horizontal="center" vertical="center" wrapText="1"/>
    </xf>
    <xf numFmtId="4" fontId="57" fillId="37" borderId="12" xfId="0" applyNumberFormat="1" applyFont="1" applyFill="1" applyBorder="1" applyAlignment="1">
      <alignment horizontal="center" vertical="center" wrapText="1"/>
    </xf>
    <xf numFmtId="0" fontId="32" fillId="0" borderId="0" xfId="0" applyFont="1" applyAlignment="1">
      <alignment/>
    </xf>
    <xf numFmtId="0" fontId="32" fillId="0" borderId="0" xfId="0" applyFont="1" applyAlignment="1">
      <alignment horizontal="right"/>
    </xf>
    <xf numFmtId="0" fontId="55" fillId="37" borderId="15" xfId="0" applyFont="1" applyFill="1" applyBorder="1" applyAlignment="1">
      <alignment horizontal="left" vertical="center" wrapText="1"/>
    </xf>
    <xf numFmtId="0" fontId="57" fillId="37" borderId="15" xfId="0" applyFont="1" applyFill="1" applyBorder="1" applyAlignment="1">
      <alignment horizontal="left" vertical="center" wrapText="1"/>
    </xf>
    <xf numFmtId="0" fontId="57" fillId="37" borderId="15" xfId="0" applyFont="1" applyFill="1" applyBorder="1" applyAlignment="1">
      <alignment horizontal="center" vertical="center" wrapText="1"/>
    </xf>
    <xf numFmtId="4" fontId="57" fillId="37" borderId="15" xfId="0" applyNumberFormat="1" applyFont="1" applyFill="1" applyBorder="1" applyAlignment="1">
      <alignment horizontal="center" vertical="center" wrapText="1"/>
    </xf>
    <xf numFmtId="0" fontId="58" fillId="37" borderId="15" xfId="0" applyFont="1" applyFill="1" applyBorder="1" applyAlignment="1">
      <alignment horizontal="left" vertical="center" wrapText="1"/>
    </xf>
    <xf numFmtId="188" fontId="55" fillId="37" borderId="13" xfId="0" applyNumberFormat="1" applyFont="1" applyFill="1" applyBorder="1" applyAlignment="1">
      <alignment horizontal="center" vertical="center" wrapText="1"/>
    </xf>
    <xf numFmtId="188" fontId="55" fillId="37" borderId="16" xfId="0" applyNumberFormat="1" applyFont="1" applyFill="1" applyBorder="1" applyAlignment="1">
      <alignment horizontal="center" vertical="center" wrapText="1"/>
    </xf>
    <xf numFmtId="188" fontId="58" fillId="37" borderId="13" xfId="0" applyNumberFormat="1" applyFont="1" applyFill="1" applyBorder="1" applyAlignment="1">
      <alignment horizontal="center" vertical="center" wrapText="1"/>
    </xf>
    <xf numFmtId="0" fontId="5" fillId="33" borderId="17" xfId="53" applyFont="1" applyFill="1" applyBorder="1" applyAlignment="1">
      <alignment horizontal="center" vertical="center"/>
      <protection/>
    </xf>
    <xf numFmtId="0" fontId="5" fillId="33" borderId="18" xfId="53" applyFont="1" applyFill="1" applyBorder="1" applyAlignment="1">
      <alignment horizontal="center" vertical="center"/>
      <protection/>
    </xf>
    <xf numFmtId="0" fontId="5" fillId="33" borderId="0" xfId="53" applyFont="1" applyFill="1" applyBorder="1" applyAlignment="1">
      <alignment horizontal="center" wrapText="1"/>
      <protection/>
    </xf>
    <xf numFmtId="49" fontId="5" fillId="33" borderId="0" xfId="53" applyNumberFormat="1" applyFont="1" applyFill="1" applyBorder="1" applyAlignment="1">
      <alignment horizontal="center" wrapText="1"/>
      <protection/>
    </xf>
    <xf numFmtId="0" fontId="5" fillId="33" borderId="10" xfId="53" applyFont="1" applyFill="1" applyBorder="1" applyAlignment="1">
      <alignment horizontal="center" vertical="center"/>
      <protection/>
    </xf>
    <xf numFmtId="0" fontId="7" fillId="33" borderId="10" xfId="53" applyFont="1" applyFill="1" applyBorder="1" applyAlignment="1">
      <alignment horizontal="center" vertical="center" wrapText="1"/>
      <protection/>
    </xf>
    <xf numFmtId="0" fontId="55" fillId="37" borderId="19" xfId="0" applyFont="1" applyFill="1" applyBorder="1" applyAlignment="1">
      <alignment horizontal="center" vertical="center" wrapText="1"/>
    </xf>
    <xf numFmtId="0" fontId="55" fillId="37" borderId="20" xfId="0" applyFont="1" applyFill="1" applyBorder="1" applyAlignment="1">
      <alignment horizontal="center" vertical="center" wrapText="1"/>
    </xf>
    <xf numFmtId="2" fontId="9" fillId="0" borderId="0" xfId="0" applyNumberFormat="1" applyFont="1" applyAlignment="1">
      <alignment horizontal="center" vertical="center" wrapText="1"/>
    </xf>
  </cellXfs>
  <cellStyles count="6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вичайний 2" xfId="48"/>
    <cellStyle name="Итог" xfId="49"/>
    <cellStyle name="Контрольная ячейка" xfId="50"/>
    <cellStyle name="Название" xfId="51"/>
    <cellStyle name="Нейтральный" xfId="52"/>
    <cellStyle name="Обычный 10" xfId="53"/>
    <cellStyle name="Обычный 2" xfId="54"/>
    <cellStyle name="Обычный 2 2" xfId="55"/>
    <cellStyle name="Обычный 3" xfId="56"/>
    <cellStyle name="Обычный 4" xfId="57"/>
    <cellStyle name="Обычный 5" xfId="58"/>
    <cellStyle name="Обычный 6" xfId="59"/>
    <cellStyle name="Обычный 7" xfId="60"/>
    <cellStyle name="Обычный 8" xfId="61"/>
    <cellStyle name="Обычный 9"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Финансовый 2" xfId="71"/>
    <cellStyle name="Финансовый 3" xfId="72"/>
    <cellStyle name="Финансовый 4" xfId="73"/>
    <cellStyle name="Финансовый 5" xfId="74"/>
    <cellStyle name="Финансовый 6" xfId="75"/>
    <cellStyle name="Финансовый 7" xfId="76"/>
    <cellStyle name="Финансовый 8" xfId="77"/>
    <cellStyle name="Финансовый 9" xfId="78"/>
    <cellStyle name="Хороший"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0"/>
  <sheetViews>
    <sheetView view="pageBreakPreview" zoomScaleSheetLayoutView="100" zoomScalePageLayoutView="0" workbookViewId="0" topLeftCell="A1">
      <selection activeCell="D1" sqref="D1"/>
    </sheetView>
  </sheetViews>
  <sheetFormatPr defaultColWidth="9.140625" defaultRowHeight="15"/>
  <cols>
    <col min="1" max="1" width="9.140625" style="9" customWidth="1"/>
    <col min="2" max="2" width="48.28125" style="9" customWidth="1"/>
    <col min="3" max="3" width="36.8515625" style="9" customWidth="1"/>
    <col min="4" max="4" width="25.8515625" style="9" customWidth="1"/>
    <col min="5" max="5" width="26.8515625" style="9" customWidth="1"/>
    <col min="6" max="7" width="9.140625" style="9" customWidth="1"/>
    <col min="8" max="9" width="15.140625" style="9" bestFit="1" customWidth="1"/>
    <col min="10" max="16384" width="9.140625" style="9" customWidth="1"/>
  </cols>
  <sheetData>
    <row r="1" spans="1:4" ht="18.75">
      <c r="A1" s="12"/>
      <c r="B1" s="12"/>
      <c r="C1" s="12"/>
      <c r="D1" s="41" t="s">
        <v>19</v>
      </c>
    </row>
    <row r="2" spans="1:4" ht="22.5" customHeight="1">
      <c r="A2" s="52"/>
      <c r="B2" s="52"/>
      <c r="C2" s="52"/>
      <c r="D2" s="52"/>
    </row>
    <row r="3" spans="1:8" ht="75" customHeight="1">
      <c r="A3" s="53" t="s">
        <v>16</v>
      </c>
      <c r="B3" s="53"/>
      <c r="C3" s="53"/>
      <c r="D3" s="53"/>
      <c r="E3" s="10"/>
      <c r="F3" s="10"/>
      <c r="G3" s="10"/>
      <c r="H3" s="10"/>
    </row>
    <row r="4" spans="1:4" ht="32.25" customHeight="1">
      <c r="A4" s="54" t="s">
        <v>15</v>
      </c>
      <c r="B4" s="55" t="s">
        <v>17</v>
      </c>
      <c r="C4" s="55" t="s">
        <v>14</v>
      </c>
      <c r="D4" s="55" t="s">
        <v>3</v>
      </c>
    </row>
    <row r="5" spans="1:4" ht="116.25" customHeight="1">
      <c r="A5" s="54"/>
      <c r="B5" s="55"/>
      <c r="C5" s="55"/>
      <c r="D5" s="55"/>
    </row>
    <row r="6" spans="1:5" ht="70.5" customHeight="1">
      <c r="A6" s="18">
        <v>1</v>
      </c>
      <c r="B6" s="13" t="s">
        <v>4</v>
      </c>
      <c r="C6" s="14">
        <v>14248699</v>
      </c>
      <c r="D6" s="15">
        <v>4721450</v>
      </c>
      <c r="E6" s="11"/>
    </row>
    <row r="7" spans="1:4" ht="59.25" customHeight="1">
      <c r="A7" s="18">
        <v>2</v>
      </c>
      <c r="B7" s="16" t="s">
        <v>5</v>
      </c>
      <c r="C7" s="14">
        <v>8611673</v>
      </c>
      <c r="D7" s="17">
        <v>168850</v>
      </c>
    </row>
    <row r="8" spans="1:4" ht="56.25">
      <c r="A8" s="18">
        <v>3</v>
      </c>
      <c r="B8" s="16" t="s">
        <v>6</v>
      </c>
      <c r="C8" s="14">
        <v>3350345</v>
      </c>
      <c r="D8" s="17">
        <v>156000</v>
      </c>
    </row>
    <row r="9" spans="1:4" ht="56.25">
      <c r="A9" s="18">
        <v>4</v>
      </c>
      <c r="B9" s="16" t="s">
        <v>7</v>
      </c>
      <c r="C9" s="14">
        <v>3763007</v>
      </c>
      <c r="D9" s="17">
        <v>492200</v>
      </c>
    </row>
    <row r="10" spans="1:4" ht="30" customHeight="1">
      <c r="A10" s="50" t="s">
        <v>0</v>
      </c>
      <c r="B10" s="51"/>
      <c r="C10" s="28">
        <f>C6+C7+C8+C9</f>
        <v>29973724</v>
      </c>
      <c r="D10" s="15">
        <f>D9+D8+D7+D6</f>
        <v>5538500</v>
      </c>
    </row>
  </sheetData>
  <sheetProtection/>
  <mergeCells count="7">
    <mergeCell ref="A10:B10"/>
    <mergeCell ref="A2:D2"/>
    <mergeCell ref="A3:D3"/>
    <mergeCell ref="A4:A5"/>
    <mergeCell ref="B4:B5"/>
    <mergeCell ref="C4:C5"/>
    <mergeCell ref="D4:D5"/>
  </mergeCells>
  <printOptions/>
  <pageMargins left="0.7" right="0.7"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D13"/>
  <sheetViews>
    <sheetView view="pageBreakPreview" zoomScaleSheetLayoutView="100" zoomScalePageLayoutView="0" workbookViewId="0" topLeftCell="A1">
      <selection activeCell="C1" sqref="C1"/>
    </sheetView>
  </sheetViews>
  <sheetFormatPr defaultColWidth="9.140625" defaultRowHeight="15"/>
  <cols>
    <col min="1" max="1" width="5.140625" style="1" customWidth="1"/>
    <col min="2" max="2" width="81.57421875" style="3" customWidth="1"/>
    <col min="3" max="3" width="29.57421875" style="2" customWidth="1"/>
  </cols>
  <sheetData>
    <row r="1" spans="2:3" ht="46.5" customHeight="1">
      <c r="B1" s="4"/>
      <c r="C1" s="41" t="s">
        <v>19</v>
      </c>
    </row>
    <row r="2" spans="2:3" ht="65.25" customHeight="1">
      <c r="B2" s="7" t="s">
        <v>8</v>
      </c>
      <c r="C2" s="6"/>
    </row>
    <row r="3" spans="2:3" ht="26.25" customHeight="1">
      <c r="B3" s="7"/>
      <c r="C3" s="8" t="s">
        <v>2</v>
      </c>
    </row>
    <row r="4" spans="1:4" ht="57" customHeight="1">
      <c r="A4" s="25">
        <v>1</v>
      </c>
      <c r="B4" s="20" t="s">
        <v>9</v>
      </c>
      <c r="C4" s="21">
        <v>1952587</v>
      </c>
      <c r="D4" s="5"/>
    </row>
    <row r="5" spans="1:4" ht="45">
      <c r="A5" s="25">
        <v>2</v>
      </c>
      <c r="B5" s="22" t="s">
        <v>10</v>
      </c>
      <c r="C5" s="21">
        <v>980767</v>
      </c>
      <c r="D5" s="5"/>
    </row>
    <row r="6" spans="1:4" ht="45">
      <c r="A6" s="25">
        <v>3</v>
      </c>
      <c r="B6" s="22" t="s">
        <v>11</v>
      </c>
      <c r="C6" s="21">
        <v>896972</v>
      </c>
      <c r="D6" s="5"/>
    </row>
    <row r="7" spans="1:4" ht="15.75">
      <c r="A7" s="25">
        <v>4</v>
      </c>
      <c r="B7" s="23" t="s">
        <v>1</v>
      </c>
      <c r="C7" s="21">
        <v>17829990</v>
      </c>
      <c r="D7" s="5"/>
    </row>
    <row r="8" spans="1:4" ht="60">
      <c r="A8" s="25">
        <v>5</v>
      </c>
      <c r="B8" s="22" t="s">
        <v>12</v>
      </c>
      <c r="C8" s="21">
        <v>4661094</v>
      </c>
      <c r="D8" s="5"/>
    </row>
    <row r="9" spans="1:4" ht="30">
      <c r="A9" s="25">
        <v>6</v>
      </c>
      <c r="B9" s="24" t="s">
        <v>23</v>
      </c>
      <c r="C9" s="21">
        <v>3992774</v>
      </c>
      <c r="D9" s="5"/>
    </row>
    <row r="10" spans="1:4" ht="30">
      <c r="A10" s="25">
        <v>7</v>
      </c>
      <c r="B10" s="24" t="s">
        <v>13</v>
      </c>
      <c r="C10" s="21">
        <v>42800</v>
      </c>
      <c r="D10" s="5"/>
    </row>
    <row r="11" spans="1:4" ht="60">
      <c r="A11" s="25">
        <v>8</v>
      </c>
      <c r="B11" s="24" t="s">
        <v>18</v>
      </c>
      <c r="C11" s="21">
        <v>21500</v>
      </c>
      <c r="D11" s="5"/>
    </row>
    <row r="12" spans="1:3" ht="45">
      <c r="A12" s="25">
        <v>9</v>
      </c>
      <c r="B12" s="24" t="s">
        <v>22</v>
      </c>
      <c r="C12" s="21">
        <v>250200</v>
      </c>
    </row>
    <row r="13" spans="1:3" ht="15.75">
      <c r="A13" s="19"/>
      <c r="B13" s="26" t="s">
        <v>0</v>
      </c>
      <c r="C13" s="27">
        <f>C4+C5+C6+C7+C8+C9+C10+C11+C12</f>
        <v>30628684</v>
      </c>
    </row>
  </sheetData>
  <sheetProtection/>
  <printOptions/>
  <pageMargins left="1.1811023622047245" right="0" top="0.5905511811023623" bottom="0.5511811023622047" header="0.31496062992125984" footer="0.31496062992125984"/>
  <pageSetup horizontalDpi="300" verticalDpi="300" orientation="portrait"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A1:E22"/>
  <sheetViews>
    <sheetView tabSelected="1" view="pageBreakPreview" zoomScale="115" zoomScaleSheetLayoutView="115" zoomScalePageLayoutView="0" workbookViewId="0" topLeftCell="A1">
      <selection activeCell="E1" sqref="E1"/>
    </sheetView>
  </sheetViews>
  <sheetFormatPr defaultColWidth="9.140625" defaultRowHeight="15"/>
  <cols>
    <col min="1" max="1" width="9.140625" style="29" customWidth="1"/>
    <col min="2" max="2" width="110.57421875" style="29" customWidth="1"/>
    <col min="3" max="3" width="9.140625" style="29" customWidth="1"/>
    <col min="4" max="4" width="22.57421875" style="29" customWidth="1"/>
    <col min="5" max="5" width="19.57421875" style="29" customWidth="1"/>
    <col min="6" max="16384" width="9.140625" style="29" customWidth="1"/>
  </cols>
  <sheetData>
    <row r="1" spans="4:5" ht="25.5" customHeight="1">
      <c r="D1" s="40"/>
      <c r="E1" s="41" t="s">
        <v>19</v>
      </c>
    </row>
    <row r="2" spans="1:5" ht="68.25" customHeight="1">
      <c r="A2" s="58" t="s">
        <v>21</v>
      </c>
      <c r="B2" s="58"/>
      <c r="C2" s="58"/>
      <c r="D2" s="58"/>
      <c r="E2" s="58"/>
    </row>
    <row r="3" spans="1:5" s="30" customFormat="1" ht="19.5" thickBot="1">
      <c r="A3" s="31"/>
      <c r="B3"/>
      <c r="C3"/>
      <c r="D3"/>
      <c r="E3"/>
    </row>
    <row r="4" spans="1:5" ht="30.75" thickBot="1">
      <c r="A4" s="32" t="s">
        <v>24</v>
      </c>
      <c r="B4" s="56" t="s">
        <v>26</v>
      </c>
      <c r="C4" s="56" t="s">
        <v>27</v>
      </c>
      <c r="D4" s="56" t="s">
        <v>28</v>
      </c>
      <c r="E4" s="34" t="s">
        <v>29</v>
      </c>
    </row>
    <row r="5" spans="1:5" ht="15.75" thickBot="1">
      <c r="A5" s="33" t="s">
        <v>25</v>
      </c>
      <c r="B5" s="57"/>
      <c r="C5" s="57"/>
      <c r="D5" s="57"/>
      <c r="E5" s="35" t="s">
        <v>69</v>
      </c>
    </row>
    <row r="6" spans="1:5" ht="16.5" thickBot="1">
      <c r="A6" s="36" t="s">
        <v>30</v>
      </c>
      <c r="B6" s="37" t="s">
        <v>31</v>
      </c>
      <c r="C6" s="38">
        <v>1</v>
      </c>
      <c r="D6" s="39">
        <v>4200</v>
      </c>
      <c r="E6" s="47">
        <v>4200</v>
      </c>
    </row>
    <row r="7" spans="1:5" ht="32.25" thickBot="1">
      <c r="A7" s="36" t="s">
        <v>32</v>
      </c>
      <c r="B7" s="37" t="s">
        <v>33</v>
      </c>
      <c r="C7" s="38">
        <v>1</v>
      </c>
      <c r="D7" s="38">
        <v>700</v>
      </c>
      <c r="E7" s="48">
        <v>700</v>
      </c>
    </row>
    <row r="8" spans="1:5" ht="16.5" thickBot="1">
      <c r="A8" s="36" t="s">
        <v>34</v>
      </c>
      <c r="B8" s="37" t="s">
        <v>35</v>
      </c>
      <c r="C8" s="38">
        <v>1</v>
      </c>
      <c r="D8" s="39">
        <v>2050</v>
      </c>
      <c r="E8" s="48">
        <v>2050</v>
      </c>
    </row>
    <row r="9" spans="1:5" ht="16.5" thickBot="1">
      <c r="A9" s="36" t="s">
        <v>36</v>
      </c>
      <c r="B9" s="37" t="s">
        <v>37</v>
      </c>
      <c r="C9" s="38">
        <v>2</v>
      </c>
      <c r="D9" s="38">
        <v>300</v>
      </c>
      <c r="E9" s="48">
        <v>600</v>
      </c>
    </row>
    <row r="10" spans="1:5" ht="16.5" thickBot="1">
      <c r="A10" s="36" t="s">
        <v>38</v>
      </c>
      <c r="B10" s="37" t="s">
        <v>39</v>
      </c>
      <c r="C10" s="38">
        <v>1</v>
      </c>
      <c r="D10" s="38">
        <v>720</v>
      </c>
      <c r="E10" s="48">
        <v>720</v>
      </c>
    </row>
    <row r="11" spans="1:5" ht="16.5" thickBot="1">
      <c r="A11" s="36" t="s">
        <v>40</v>
      </c>
      <c r="B11" s="37" t="s">
        <v>41</v>
      </c>
      <c r="C11" s="38">
        <v>1</v>
      </c>
      <c r="D11" s="39">
        <v>2000</v>
      </c>
      <c r="E11" s="48">
        <v>2000</v>
      </c>
    </row>
    <row r="12" spans="1:5" ht="16.5" thickBot="1">
      <c r="A12" s="36" t="s">
        <v>43</v>
      </c>
      <c r="B12" s="37" t="s">
        <v>44</v>
      </c>
      <c r="C12" s="38">
        <v>1</v>
      </c>
      <c r="D12" s="39">
        <v>3900</v>
      </c>
      <c r="E12" s="48">
        <v>3900</v>
      </c>
    </row>
    <row r="13" spans="1:5" ht="16.5" thickBot="1">
      <c r="A13" s="36" t="s">
        <v>45</v>
      </c>
      <c r="B13" s="37" t="s">
        <v>46</v>
      </c>
      <c r="C13" s="38">
        <v>1</v>
      </c>
      <c r="D13" s="38" t="s">
        <v>47</v>
      </c>
      <c r="E13" s="48">
        <v>4300</v>
      </c>
    </row>
    <row r="14" spans="1:5" ht="16.5" thickBot="1">
      <c r="A14" s="36" t="s">
        <v>48</v>
      </c>
      <c r="B14" s="37" t="s">
        <v>49</v>
      </c>
      <c r="C14" s="38">
        <v>1</v>
      </c>
      <c r="D14" s="38">
        <v>780</v>
      </c>
      <c r="E14" s="48">
        <v>780</v>
      </c>
    </row>
    <row r="15" spans="1:5" ht="16.5" thickBot="1">
      <c r="A15" s="36" t="s">
        <v>50</v>
      </c>
      <c r="B15" s="37" t="s">
        <v>51</v>
      </c>
      <c r="C15" s="38">
        <v>1</v>
      </c>
      <c r="D15" s="38" t="s">
        <v>42</v>
      </c>
      <c r="E15" s="48">
        <v>2000</v>
      </c>
    </row>
    <row r="16" spans="1:5" ht="32.25" thickBot="1">
      <c r="A16" s="36" t="s">
        <v>52</v>
      </c>
      <c r="B16" s="37" t="s">
        <v>53</v>
      </c>
      <c r="C16" s="38">
        <v>6</v>
      </c>
      <c r="D16" s="38" t="s">
        <v>54</v>
      </c>
      <c r="E16" s="48">
        <v>10800</v>
      </c>
    </row>
    <row r="17" spans="1:5" ht="32.25" thickBot="1">
      <c r="A17" s="36" t="s">
        <v>55</v>
      </c>
      <c r="B17" s="37" t="s">
        <v>56</v>
      </c>
      <c r="C17" s="38">
        <v>1</v>
      </c>
      <c r="D17" s="38" t="s">
        <v>57</v>
      </c>
      <c r="E17" s="48">
        <v>1300</v>
      </c>
    </row>
    <row r="18" spans="1:5" ht="28.5" customHeight="1" thickBot="1">
      <c r="A18" s="36" t="s">
        <v>58</v>
      </c>
      <c r="B18" s="37" t="s">
        <v>59</v>
      </c>
      <c r="C18" s="38">
        <v>1</v>
      </c>
      <c r="D18" s="38" t="s">
        <v>60</v>
      </c>
      <c r="E18" s="48">
        <v>6800</v>
      </c>
    </row>
    <row r="19" spans="1:5" ht="16.5" thickBot="1">
      <c r="A19" s="36" t="s">
        <v>61</v>
      </c>
      <c r="B19" s="37" t="s">
        <v>20</v>
      </c>
      <c r="C19" s="38">
        <v>1</v>
      </c>
      <c r="D19" s="38" t="s">
        <v>62</v>
      </c>
      <c r="E19" s="48">
        <v>10000</v>
      </c>
    </row>
    <row r="20" spans="1:5" ht="32.25" thickBot="1">
      <c r="A20" s="36" t="s">
        <v>63</v>
      </c>
      <c r="B20" s="37" t="s">
        <v>64</v>
      </c>
      <c r="C20" s="38">
        <v>1</v>
      </c>
      <c r="D20" s="38" t="s">
        <v>65</v>
      </c>
      <c r="E20" s="48">
        <v>19912.4</v>
      </c>
    </row>
    <row r="21" spans="1:5" ht="16.5" thickBot="1">
      <c r="A21" s="42" t="s">
        <v>66</v>
      </c>
      <c r="B21" s="43" t="s">
        <v>67</v>
      </c>
      <c r="C21" s="44">
        <v>2</v>
      </c>
      <c r="D21" s="45">
        <v>1000</v>
      </c>
      <c r="E21" s="47">
        <v>2000</v>
      </c>
    </row>
    <row r="22" spans="1:5" ht="15.75" thickBot="1">
      <c r="A22" s="42"/>
      <c r="B22" s="46" t="s">
        <v>68</v>
      </c>
      <c r="C22" s="46"/>
      <c r="D22" s="46"/>
      <c r="E22" s="49">
        <f>SUM(E6:E21)</f>
        <v>72062.4</v>
      </c>
    </row>
  </sheetData>
  <sheetProtection/>
  <mergeCells count="4">
    <mergeCell ref="B4:B5"/>
    <mergeCell ref="C4:C5"/>
    <mergeCell ref="D4:D5"/>
    <mergeCell ref="A2:E2"/>
  </mergeCells>
  <printOptions/>
  <pageMargins left="0.7086614173228347" right="0.7086614173228347" top="0.9448818897637796" bottom="0.7480314960629921" header="0.31496062992125984" footer="0.31496062992125984"/>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HOME</cp:lastModifiedBy>
  <cp:lastPrinted>2022-12-20T14:27:41Z</cp:lastPrinted>
  <dcterms:created xsi:type="dcterms:W3CDTF">2021-12-03T12:19:49Z</dcterms:created>
  <dcterms:modified xsi:type="dcterms:W3CDTF">2022-12-20T14:29:23Z</dcterms:modified>
  <cp:category/>
  <cp:version/>
  <cp:contentType/>
  <cp:contentStatus/>
</cp:coreProperties>
</file>